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0" windowWidth="9105" windowHeight="10425" tabRatio="517" activeTab="0"/>
  </bookViews>
  <sheets>
    <sheet name="北海道・東北" sheetId="1" r:id="rId1"/>
    <sheet name="東京・関東" sheetId="2" r:id="rId2"/>
    <sheet name="北信越・東海" sheetId="3" r:id="rId3"/>
    <sheet name="近畿・中国" sheetId="4" r:id="rId4"/>
    <sheet name="四国・九州" sheetId="5" r:id="rId5"/>
    <sheet name="大会競技ルール" sheetId="6" r:id="rId6"/>
  </sheets>
  <definedNames/>
  <calcPr fullCalcOnLoad="1"/>
</workbook>
</file>

<file path=xl/sharedStrings.xml><?xml version="1.0" encoding="utf-8"?>
<sst xmlns="http://schemas.openxmlformats.org/spreadsheetml/2006/main" count="362" uniqueCount="166">
  <si>
    <t>残り試合</t>
  </si>
  <si>
    <t>試合日</t>
  </si>
  <si>
    <t>試合会場</t>
  </si>
  <si>
    <t>試合結果</t>
  </si>
  <si>
    <t>順位</t>
  </si>
  <si>
    <t>＜今までの試合結果＞</t>
  </si>
  <si>
    <t>荏田南</t>
  </si>
  <si>
    <t>鳥山</t>
  </si>
  <si>
    <t>篠原</t>
  </si>
  <si>
    <t>永田</t>
  </si>
  <si>
    <t>勝 敗</t>
  </si>
  <si>
    <t>時間</t>
  </si>
  <si>
    <t>師岡</t>
  </si>
  <si>
    <t>山田</t>
  </si>
  <si>
    <t>三ツ沢</t>
  </si>
  <si>
    <t>審判</t>
  </si>
  <si>
    <t>元宮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</si>
  <si>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</si>
  <si>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</si>
  <si>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</si>
  <si>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</si>
  <si>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</si>
  <si>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</si>
  <si>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順 位</t>
  </si>
  <si>
    <t>早渕</t>
  </si>
  <si>
    <t>南山田</t>
  </si>
  <si>
    <t>残り試合　計　→</t>
  </si>
  <si>
    <t>白山</t>
  </si>
  <si>
    <t>六ッ川</t>
  </si>
  <si>
    <t>太尾</t>
  </si>
  <si>
    <t>都筑</t>
  </si>
  <si>
    <t>橋場</t>
  </si>
  <si>
    <t>対戦カード</t>
  </si>
  <si>
    <t>グラウンド提供</t>
  </si>
  <si>
    <t>球友会</t>
  </si>
  <si>
    <t>茅ヶ崎Ｅ</t>
  </si>
  <si>
    <t>茅ヶ崎Ｄ</t>
  </si>
  <si>
    <t>グラウンド提供回数</t>
  </si>
  <si>
    <t>第７回さわやかカップジュニアリーグ・予選ブロック</t>
  </si>
  <si>
    <t>2010年 4月18日～2010年 7月31日</t>
  </si>
  <si>
    <t>＜北海道・東北ブロック対戦表＞</t>
  </si>
  <si>
    <t>◎元宮ファイターズ（青森県代表）</t>
  </si>
  <si>
    <t>茅ヶ崎エンデバーズ（岩手県代表）</t>
  </si>
  <si>
    <t>茅ヶ崎ドリームス〈北海道代表）</t>
  </si>
  <si>
    <t>鳥山ジャイアンツ（秋田代表）</t>
  </si>
  <si>
    <t>三ツ沢ライオンズ（福島県代表）</t>
  </si>
  <si>
    <t>＜東京・関東ブロック対戦表＞</t>
  </si>
  <si>
    <t>◎横浜球友会（埼玉県代表）</t>
  </si>
  <si>
    <t>篠原イーグルス〈神奈川県代表）</t>
  </si>
  <si>
    <t>都筑ブルーファイターズ（千葉県代表）</t>
  </si>
  <si>
    <t>永田オックス（神奈川県代表）</t>
  </si>
  <si>
    <t>ブラックシャーク（東京都代表）</t>
  </si>
  <si>
    <t>川和シャークスＢ〈神奈川県代表）</t>
  </si>
  <si>
    <t>川和Ｂ</t>
  </si>
  <si>
    <t>ブラック</t>
  </si>
  <si>
    <t>＜北信越・東海ブロック対戦表＞</t>
  </si>
  <si>
    <t>◎球友イーグルス（石川県代表）</t>
  </si>
  <si>
    <t>球友</t>
  </si>
  <si>
    <t>ＳＥＫＩ</t>
  </si>
  <si>
    <t>戸塚Ｂ２</t>
  </si>
  <si>
    <t>白山フレンドジュニア（静岡県代表）</t>
  </si>
  <si>
    <t>橋場ジャガースジュニア（愛知県代表）</t>
  </si>
  <si>
    <t>ＳＥＫＩユーホーズ〈愛知県代表）</t>
  </si>
  <si>
    <t>戸塚アイアンボンドスＢ２（愛知県代表）</t>
  </si>
  <si>
    <t>＜近畿・中国ブロック対戦表＞</t>
  </si>
  <si>
    <t>市ヶ尾シャークス（兵庫県代表）</t>
  </si>
  <si>
    <t>早渕レッドファイヤーズ（兵庫県代表）</t>
  </si>
  <si>
    <t>太尾パワーズ（山口県代表）</t>
  </si>
  <si>
    <t>六ッ川四丁目タイガース（兵庫県代表）</t>
  </si>
  <si>
    <t>市ヶ尾</t>
  </si>
  <si>
    <t>◎南山田ライオンズ（宮崎県代表）</t>
  </si>
  <si>
    <t>川和シャークスＡ（大分県代表）</t>
  </si>
  <si>
    <t>戸塚アイアンボンドスＢ１〈愛媛県代表）</t>
  </si>
  <si>
    <t>ハマ・ヤンキース〈熊本県代表）</t>
  </si>
  <si>
    <t>師岡ベアーズ（鹿児島県代表）</t>
  </si>
  <si>
    <t>山田バッファローズ（鹿児島県代表）</t>
  </si>
  <si>
    <t>川和Ａ</t>
  </si>
  <si>
    <t>戸塚Ｂ１</t>
  </si>
  <si>
    <t>ハマ</t>
  </si>
  <si>
    <t>◎はブロック幹事</t>
  </si>
  <si>
    <t>◎荏田南イーグルス（大阪府代表）</t>
  </si>
  <si>
    <t>＜四国・九州ブロック対戦表＞</t>
  </si>
  <si>
    <t>城郷小</t>
  </si>
  <si>
    <t>鳥山Ｇ</t>
  </si>
  <si>
    <t>○鳥山ジャイアンツ９－８三ツ沢ライオンズ●</t>
  </si>
  <si>
    <t>球審：日吉 塁審：出し合い</t>
  </si>
  <si>
    <t>○</t>
  </si>
  <si>
    <t>●</t>
  </si>
  <si>
    <t>早渕公園</t>
  </si>
  <si>
    <t>ブラックシャークvs永田オックス</t>
  </si>
  <si>
    <t>太尾公園</t>
  </si>
  <si>
    <t>牛久保西公園</t>
  </si>
  <si>
    <t>出し合い</t>
  </si>
  <si>
    <t>片倉北G</t>
  </si>
  <si>
    <t>ハマヤン</t>
  </si>
  <si>
    <t>永田小</t>
  </si>
  <si>
    <t>○篠原イーグルス１７－１永田オックス●</t>
  </si>
  <si>
    <t>●</t>
  </si>
  <si>
    <t>○ハマ・ヤンキース１１－１南山田ライオンズ●</t>
  </si>
  <si>
    <t>グラウンド不良のため、中止</t>
  </si>
  <si>
    <t>神ノ木球場</t>
  </si>
  <si>
    <t>荏田南小</t>
  </si>
  <si>
    <t>荏田南Ｅ</t>
  </si>
  <si>
    <t>都田公園</t>
  </si>
  <si>
    <t>川和Ｓ</t>
  </si>
  <si>
    <t>樽町球場</t>
  </si>
  <si>
    <t>師岡Ｂ</t>
  </si>
  <si>
    <t>高田中</t>
  </si>
  <si>
    <t>永田Ｏ</t>
  </si>
  <si>
    <t>篠原Ｅ</t>
  </si>
  <si>
    <t>ブラックＳ</t>
  </si>
  <si>
    <t>●横浜球友会０－１２ブラックシャーク○</t>
  </si>
  <si>
    <t>△師岡ベアーズ４－４山田バッファローズ△</t>
  </si>
  <si>
    <t>△</t>
  </si>
  <si>
    <t>○ブラックシャーク８－６篠原イーグルス●</t>
  </si>
  <si>
    <t>●</t>
  </si>
  <si>
    <t>○篠原イーグルス１０－６横浜球友会●</t>
  </si>
  <si>
    <t>●永田オックス５－１５横浜球友会○</t>
  </si>
  <si>
    <t>○</t>
  </si>
  <si>
    <t>●</t>
  </si>
  <si>
    <t>ブラックＳ</t>
  </si>
  <si>
    <t>大綱小</t>
  </si>
  <si>
    <t>太尾Ｐ</t>
  </si>
  <si>
    <t>洋光台第一小</t>
  </si>
  <si>
    <t>球友Ｅ</t>
  </si>
  <si>
    <t>○荏田南イーグルス１６－０六ッ川四丁目タイガース●</t>
  </si>
  <si>
    <t>大黒埠頭Ｇ</t>
  </si>
  <si>
    <t>白山ハイテクＧ</t>
  </si>
  <si>
    <t>白山Ｆ</t>
  </si>
  <si>
    <t>○川和シャークスＡ１９－０戸塚アイアンボンドスＢ１●</t>
  </si>
  <si>
    <t>○篠原イーグルス６－１川和シャークスB●</t>
  </si>
  <si>
    <t>○</t>
  </si>
  <si>
    <t>●</t>
  </si>
  <si>
    <t>●白山フレンドジュニア５－１３ＳＥＫＩユーホーズ○</t>
  </si>
  <si>
    <t>●球友イーグルス９－１０戸塚アイアンボンドスＢ２○</t>
  </si>
  <si>
    <t>橋場多摩川Ｇ</t>
  </si>
  <si>
    <t>○太尾パワーズ１２－１１荏田南イーグルス●</t>
  </si>
  <si>
    <t>○師岡ベアーズ５－４戸塚アイアンボンドスＢ１●</t>
  </si>
  <si>
    <t>○ブラックシャーク１３－１川和シャークスB●</t>
  </si>
  <si>
    <t>さわやか公園</t>
  </si>
  <si>
    <t>元宮Ｆ</t>
  </si>
  <si>
    <t>AM</t>
  </si>
  <si>
    <t>SEKI</t>
  </si>
  <si>
    <t>橋場Ｊ</t>
  </si>
  <si>
    <t>川和東小</t>
  </si>
  <si>
    <t>折本小</t>
  </si>
  <si>
    <t>都筑Ｂ</t>
  </si>
  <si>
    <t>投てき場</t>
  </si>
  <si>
    <t>早渕Ｒ</t>
  </si>
  <si>
    <t>日下小第２G</t>
  </si>
  <si>
    <t>○ＳＥＫＩユーホーズ６－２戸塚アイアンボンドスＢ２●</t>
  </si>
  <si>
    <t>○元宮ファイターズ４－２三ツ沢ライオンズ●</t>
  </si>
  <si>
    <t>●橋場ジャガースジュニア４－５球友イーグルス○</t>
  </si>
  <si>
    <t>●鳥山ジャイアンツ６－７茅ヶ崎エンデバーズ○</t>
  </si>
  <si>
    <t>○川和シャークスＢ１１－５永田オックス●</t>
  </si>
  <si>
    <t>●早渕レッドファイヤーズ３－７市ヶ尾シャークス○</t>
  </si>
  <si>
    <t>●都筑ブルーファイターズ４－８横浜球友会○</t>
  </si>
  <si>
    <t>つづきの丘小</t>
  </si>
  <si>
    <t>○川和シャークスＡ１２－３ハマ・ヤンキース●</t>
  </si>
  <si>
    <t>○川和シャークスＡ１３－５南山田ライオンズ●</t>
  </si>
  <si>
    <t>○川和シャークス１３－０山田バッファローズ●</t>
  </si>
  <si>
    <t>＜先週の試合結果＞</t>
  </si>
  <si>
    <t>【2010.05.30現在】</t>
  </si>
  <si>
    <t>○荏田南イーグルス１２－１市ヶ尾シャークス●</t>
  </si>
  <si>
    <t>●元宮ファイターズ１－１４鳥山ジャイアンツ○</t>
  </si>
  <si>
    <t>●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</si>
</sst>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2"/>
      <name val="Arial Unicode MS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7"/>
      <name val="HG丸ｺﾞｼｯｸM-PRO"/>
      <family val="3"/>
    </font>
    <font>
      <sz val="17"/>
      <name val="Arial Unicode MS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88" fontId="3" fillId="0" borderId="9" xfId="0" applyNumberFormat="1" applyFont="1" applyBorder="1" applyAlignment="1" applyProtection="1">
      <alignment horizontal="center" vertical="center" shrinkToFit="1"/>
      <protection/>
    </xf>
    <xf numFmtId="187" fontId="3" fillId="0" borderId="10" xfId="0" applyNumberFormat="1" applyFont="1" applyBorder="1" applyAlignment="1" applyProtection="1">
      <alignment horizontal="center" vertical="center" shrinkToFit="1"/>
      <protection/>
    </xf>
    <xf numFmtId="188" fontId="3" fillId="0" borderId="11" xfId="0" applyNumberFormat="1" applyFont="1" applyBorder="1" applyAlignment="1" applyProtection="1">
      <alignment horizontal="center" vertical="center" shrinkToFit="1"/>
      <protection/>
    </xf>
    <xf numFmtId="187" fontId="3" fillId="0" borderId="12" xfId="0" applyNumberFormat="1" applyFont="1" applyBorder="1" applyAlignment="1" applyProtection="1">
      <alignment horizontal="center" vertical="center" shrinkToFit="1"/>
      <protection/>
    </xf>
    <xf numFmtId="188" fontId="3" fillId="0" borderId="13" xfId="0" applyNumberFormat="1" applyFont="1" applyBorder="1" applyAlignment="1" applyProtection="1">
      <alignment horizontal="center" vertical="center" shrinkToFit="1"/>
      <protection/>
    </xf>
    <xf numFmtId="188" fontId="3" fillId="0" borderId="14" xfId="0" applyNumberFormat="1" applyFont="1" applyBorder="1" applyAlignment="1" applyProtection="1">
      <alignment horizontal="center" vertical="center" shrinkToFit="1"/>
      <protection/>
    </xf>
    <xf numFmtId="187" fontId="3" fillId="0" borderId="15" xfId="0" applyNumberFormat="1" applyFont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176" fontId="0" fillId="0" borderId="25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85" fontId="3" fillId="0" borderId="28" xfId="0" applyNumberFormat="1" applyFont="1" applyBorder="1" applyAlignment="1" applyProtection="1">
      <alignment horizontal="center" vertical="center" shrinkToFit="1"/>
      <protection/>
    </xf>
    <xf numFmtId="185" fontId="3" fillId="0" borderId="29" xfId="0" applyNumberFormat="1" applyFont="1" applyBorder="1" applyAlignment="1" applyProtection="1">
      <alignment horizontal="center" vertical="center" shrinkToFit="1"/>
      <protection/>
    </xf>
    <xf numFmtId="185" fontId="3" fillId="0" borderId="30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 shrinkToFit="1"/>
    </xf>
    <xf numFmtId="20" fontId="0" fillId="0" borderId="11" xfId="0" applyNumberForma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56" fontId="0" fillId="0" borderId="22" xfId="0" applyNumberFormat="1" applyBorder="1" applyAlignment="1">
      <alignment horizontal="center" vertical="center" shrinkToFit="1"/>
    </xf>
    <xf numFmtId="20" fontId="0" fillId="0" borderId="32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176" fontId="3" fillId="0" borderId="35" xfId="0" applyNumberFormat="1" applyFont="1" applyFill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85" fontId="3" fillId="0" borderId="38" xfId="0" applyNumberFormat="1" applyFont="1" applyBorder="1" applyAlignment="1" applyProtection="1">
      <alignment horizontal="center" vertical="center" shrinkToFit="1"/>
      <protection/>
    </xf>
    <xf numFmtId="187" fontId="3" fillId="0" borderId="39" xfId="0" applyNumberFormat="1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76" fontId="3" fillId="0" borderId="40" xfId="0" applyNumberFormat="1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176" fontId="3" fillId="0" borderId="42" xfId="0" applyNumberFormat="1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shrinkToFit="1"/>
    </xf>
    <xf numFmtId="20" fontId="0" fillId="0" borderId="14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center" shrinkToFit="1"/>
    </xf>
    <xf numFmtId="176" fontId="3" fillId="0" borderId="46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56" fontId="0" fillId="0" borderId="47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56" fontId="0" fillId="0" borderId="48" xfId="0" applyNumberFormat="1" applyBorder="1" applyAlignment="1">
      <alignment horizontal="center" vertical="center" shrinkToFit="1"/>
    </xf>
    <xf numFmtId="20" fontId="0" fillId="0" borderId="9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3" fillId="0" borderId="49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56" fontId="6" fillId="0" borderId="0" xfId="0" applyNumberFormat="1" applyFont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1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76" fontId="3" fillId="3" borderId="18" xfId="0" applyNumberFormat="1" applyFont="1" applyFill="1" applyBorder="1" applyAlignment="1">
      <alignment horizontal="center" vertical="center" shrinkToFit="1"/>
    </xf>
    <xf numFmtId="176" fontId="3" fillId="3" borderId="17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20" fontId="0" fillId="0" borderId="27" xfId="0" applyNumberFormat="1" applyBorder="1" applyAlignment="1">
      <alignment horizontal="center" vertical="center" shrinkToFit="1"/>
    </xf>
    <xf numFmtId="20" fontId="0" fillId="0" borderId="50" xfId="0" applyNumberForma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6" fontId="3" fillId="3" borderId="29" xfId="0" applyNumberFormat="1" applyFont="1" applyFill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76" fontId="3" fillId="3" borderId="31" xfId="0" applyNumberFormat="1" applyFont="1" applyFill="1" applyBorder="1" applyAlignment="1">
      <alignment horizontal="center" vertical="center" shrinkToFit="1"/>
    </xf>
    <xf numFmtId="176" fontId="3" fillId="3" borderId="20" xfId="0" applyNumberFormat="1" applyFont="1" applyFill="1" applyBorder="1" applyAlignment="1">
      <alignment horizontal="center" vertical="center" shrinkToFit="1"/>
    </xf>
    <xf numFmtId="176" fontId="0" fillId="0" borderId="29" xfId="0" applyNumberFormat="1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8" fontId="3" fillId="0" borderId="0" xfId="0" applyNumberFormat="1" applyFont="1" applyBorder="1" applyAlignment="1" applyProtection="1">
      <alignment horizontal="center" vertical="center" shrinkToFit="1"/>
      <protection/>
    </xf>
    <xf numFmtId="188" fontId="3" fillId="0" borderId="56" xfId="0" applyNumberFormat="1" applyFont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6" fontId="0" fillId="0" borderId="30" xfId="0" applyNumberFormat="1" applyBorder="1" applyAlignment="1">
      <alignment horizontal="left" vertical="center"/>
    </xf>
    <xf numFmtId="176" fontId="0" fillId="0" borderId="32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28" xfId="0" applyNumberFormat="1" applyFill="1" applyBorder="1" applyAlignment="1">
      <alignment horizontal="left" vertical="center" shrinkToFit="1"/>
    </xf>
    <xf numFmtId="176" fontId="0" fillId="0" borderId="9" xfId="0" applyNumberForma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54" xfId="0" applyNumberFormat="1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horizontal="left" vertical="center" shrinkToFit="1"/>
    </xf>
    <xf numFmtId="0" fontId="0" fillId="0" borderId="55" xfId="0" applyFill="1" applyBorder="1" applyAlignment="1">
      <alignment horizontal="left" vertical="center" shrinkToFit="1"/>
    </xf>
    <xf numFmtId="176" fontId="0" fillId="0" borderId="29" xfId="0" applyNumberFormat="1" applyFill="1" applyBorder="1" applyAlignment="1">
      <alignment horizontal="left" vertical="center" shrinkToFit="1"/>
    </xf>
    <xf numFmtId="176" fontId="0" fillId="0" borderId="11" xfId="0" applyNumberForma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176" fontId="6" fillId="0" borderId="52" xfId="0" applyNumberFormat="1" applyFont="1" applyFill="1" applyBorder="1" applyAlignment="1">
      <alignment horizontal="center" vertical="center" shrinkToFit="1"/>
    </xf>
    <xf numFmtId="176" fontId="6" fillId="0" borderId="16" xfId="0" applyNumberFormat="1" applyFont="1" applyFill="1" applyBorder="1" applyAlignment="1">
      <alignment horizontal="center" vertical="center" shrinkToFit="1"/>
    </xf>
    <xf numFmtId="176" fontId="6" fillId="0" borderId="53" xfId="0" applyNumberFormat="1" applyFont="1" applyFill="1" applyBorder="1" applyAlignment="1">
      <alignment horizontal="center" vertical="center" shrinkToFit="1"/>
    </xf>
    <xf numFmtId="176" fontId="0" fillId="0" borderId="52" xfId="0" applyNumberFormat="1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center" vertical="center" shrinkToFit="1"/>
    </xf>
    <xf numFmtId="176" fontId="0" fillId="0" borderId="53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30" xfId="0" applyNumberFormat="1" applyBorder="1" applyAlignment="1">
      <alignment horizontal="left" vertical="center" shrinkToFit="1"/>
    </xf>
    <xf numFmtId="176" fontId="0" fillId="0" borderId="32" xfId="0" applyNumberFormat="1" applyBorder="1" applyAlignment="1">
      <alignment horizontal="left" vertical="center" shrinkToFit="1"/>
    </xf>
    <xf numFmtId="176" fontId="0" fillId="0" borderId="15" xfId="0" applyNumberFormat="1" applyBorder="1" applyAlignment="1">
      <alignment horizontal="left" vertical="center" shrinkToFit="1"/>
    </xf>
    <xf numFmtId="188" fontId="3" fillId="0" borderId="57" xfId="0" applyNumberFormat="1" applyFont="1" applyBorder="1" applyAlignment="1" applyProtection="1">
      <alignment horizontal="center" vertical="center" shrinkToFit="1"/>
      <protection/>
    </xf>
    <xf numFmtId="188" fontId="3" fillId="0" borderId="58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176" fontId="0" fillId="0" borderId="12" xfId="0" applyNumberFormat="1" applyFill="1" applyBorder="1" applyAlignment="1">
      <alignment horizontal="left" vertical="center" shrinkToFit="1"/>
    </xf>
    <xf numFmtId="176" fontId="0" fillId="0" borderId="29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0483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438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524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59340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4389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18</xdr:row>
      <xdr:rowOff>47625</xdr:rowOff>
    </xdr:from>
    <xdr:to>
      <xdr:col>2</xdr:col>
      <xdr:colOff>1219200</xdr:colOff>
      <xdr:row>23</xdr:row>
      <xdr:rowOff>95250</xdr:rowOff>
    </xdr:to>
    <xdr:sp>
      <xdr:nvSpPr>
        <xdr:cNvPr id="1" name="AutoShape 10"/>
        <xdr:cNvSpPr>
          <a:spLocks/>
        </xdr:cNvSpPr>
      </xdr:nvSpPr>
      <xdr:spPr>
        <a:xfrm>
          <a:off x="4533900" y="3390900"/>
          <a:ext cx="9525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1266825</xdr:colOff>
      <xdr:row>20</xdr:row>
      <xdr:rowOff>38100</xdr:rowOff>
    </xdr:from>
    <xdr:to>
      <xdr:col>3</xdr:col>
      <xdr:colOff>1095375</xdr:colOff>
      <xdr:row>21</xdr:row>
      <xdr:rowOff>114300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4676775" y="3724275"/>
          <a:ext cx="1533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2010年大会より変更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 topLeftCell="A1">
      <selection activeCell="P1" sqref="P1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10" width="5.125" style="1" customWidth="1"/>
    <col min="11" max="11" width="6.50390625" style="1" customWidth="1"/>
    <col min="12" max="12" width="8.125" style="1" customWidth="1"/>
    <col min="13" max="16384" width="9.00390625" style="1" customWidth="1"/>
  </cols>
  <sheetData>
    <row r="1" spans="1:12" ht="31.5" customHeight="1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" customHeight="1">
      <c r="A2" s="155" t="s">
        <v>39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8:14" ht="15" customHeight="1">
      <c r="H3" s="125" t="s">
        <v>162</v>
      </c>
      <c r="I3" s="125"/>
      <c r="J3" s="125"/>
      <c r="K3" s="125"/>
      <c r="L3" s="125"/>
      <c r="M3" s="125"/>
      <c r="N3" s="125"/>
    </row>
    <row r="4" spans="8:11" ht="13.5" customHeight="1">
      <c r="H4" s="40"/>
      <c r="I4" s="40"/>
      <c r="J4" s="40"/>
      <c r="K4" s="40"/>
    </row>
    <row r="5" spans="1:17" ht="15" thickBot="1">
      <c r="A5" s="8" t="s">
        <v>40</v>
      </c>
      <c r="B5" s="8"/>
      <c r="O5" s="137" t="s">
        <v>17</v>
      </c>
      <c r="P5" s="137"/>
      <c r="Q5" s="137"/>
    </row>
    <row r="6" spans="1:17" s="41" customFormat="1" ht="27" customHeight="1" thickBot="1">
      <c r="A6" s="159"/>
      <c r="B6" s="160"/>
      <c r="C6" s="161"/>
      <c r="D6" s="57" t="s">
        <v>16</v>
      </c>
      <c r="E6" s="4" t="s">
        <v>35</v>
      </c>
      <c r="F6" s="4" t="s">
        <v>36</v>
      </c>
      <c r="G6" s="4" t="s">
        <v>7</v>
      </c>
      <c r="H6" s="54" t="s">
        <v>14</v>
      </c>
      <c r="I6" s="156" t="s">
        <v>10</v>
      </c>
      <c r="J6" s="157"/>
      <c r="K6" s="158"/>
      <c r="L6" s="9" t="s">
        <v>0</v>
      </c>
      <c r="M6" s="9" t="s">
        <v>23</v>
      </c>
      <c r="N6" s="89" t="s">
        <v>37</v>
      </c>
      <c r="O6" s="65" t="s">
        <v>18</v>
      </c>
      <c r="P6" s="1"/>
      <c r="Q6" s="1"/>
    </row>
    <row r="7" spans="1:15" ht="20.25" customHeight="1">
      <c r="A7" s="146" t="s">
        <v>41</v>
      </c>
      <c r="B7" s="147"/>
      <c r="C7" s="148"/>
      <c r="D7" s="61"/>
      <c r="E7" s="22"/>
      <c r="F7" s="22"/>
      <c r="G7" s="105" t="s">
        <v>165</v>
      </c>
      <c r="H7" s="66" t="s">
        <v>86</v>
      </c>
      <c r="I7" s="34">
        <f>IF(D7="○",1,0)+IF(E7="○",1,0)+IF(F7="○",1,0)+IF(G7="○",1,0)+IF(H7="○",1,0)</f>
        <v>1</v>
      </c>
      <c r="J7" s="13">
        <f>IF(D7="●",1,0)+IF(E7="●",1,0)+IF(F7="●",1,0)+IF(G7="●",1,0)+IF(H7="●",1,0)</f>
        <v>1</v>
      </c>
      <c r="K7" s="14">
        <f>IF(D7="△",1,0)+IF(E7="△",1,0)+IF(F7="△",1,0)+IF(G7="△",1,0)+IF(H7="△",1,0)</f>
        <v>0</v>
      </c>
      <c r="L7" s="12">
        <f>IF(D7="",1,0)+IF(E7="",1,0)+IF(F7="",1,0)+IF(G7="",1,0)+IF(H7="",1,0)-1</f>
        <v>2</v>
      </c>
      <c r="M7" s="12"/>
      <c r="N7" s="12">
        <v>2</v>
      </c>
      <c r="O7" s="65" t="s">
        <v>19</v>
      </c>
    </row>
    <row r="8" spans="1:15" ht="20.25" customHeight="1">
      <c r="A8" s="149" t="s">
        <v>42</v>
      </c>
      <c r="B8" s="150"/>
      <c r="C8" s="151"/>
      <c r="D8" s="21"/>
      <c r="E8" s="62"/>
      <c r="F8" s="32"/>
      <c r="G8" s="32" t="s">
        <v>86</v>
      </c>
      <c r="H8" s="55"/>
      <c r="I8" s="35">
        <f>IF(D8="○",1,0)+IF(E8="○",1,0)+IF(F8="○",1,0)+IF(G8="○",1,0)+IF(H8="○",1,0)</f>
        <v>1</v>
      </c>
      <c r="J8" s="15">
        <f>IF(D8="●",1,0)+IF(E8="●",1,0)+IF(F8="●",1,0)+IF(G8="●",1,0)+IF(H8="●",1,0)</f>
        <v>0</v>
      </c>
      <c r="K8" s="16">
        <f>IF(D8="△",1,0)+IF(E8="△",1,0)+IF(F8="△",1,0)+IF(G8="△",1,0)+IF(H8="△",1,0)</f>
        <v>0</v>
      </c>
      <c r="L8" s="10">
        <f>IF(D8="",1,0)+IF(E8="",1,0)+IF(F8="",1,0)+IF(G8="",1,0)+IF(H8="",1,0)-1</f>
        <v>3</v>
      </c>
      <c r="M8" s="10"/>
      <c r="N8" s="10"/>
      <c r="O8" s="65" t="s">
        <v>20</v>
      </c>
    </row>
    <row r="9" spans="1:15" ht="20.25" customHeight="1">
      <c r="A9" s="152" t="s">
        <v>43</v>
      </c>
      <c r="B9" s="153"/>
      <c r="C9" s="154"/>
      <c r="D9" s="21"/>
      <c r="E9" s="23"/>
      <c r="F9" s="62"/>
      <c r="G9" s="32"/>
      <c r="H9" s="55"/>
      <c r="I9" s="35">
        <f>IF(D9="○",1,0)+IF(E9="○",1,0)+IF(F9="○",1,0)+IF(G9="○",1,0)+IF(H9="○",1,0)</f>
        <v>0</v>
      </c>
      <c r="J9" s="15">
        <f>IF(D9="●",1,0)+IF(E9="●",1,0)+IF(F9="●",1,0)+IF(G9="●",1,0)+IF(H9="●",1,0)</f>
        <v>0</v>
      </c>
      <c r="K9" s="16">
        <f>IF(D9="△",1,0)+IF(E9="△",1,0)+IF(F9="△",1,0)+IF(G9="△",1,0)+IF(H9="△",1,0)</f>
        <v>0</v>
      </c>
      <c r="L9" s="10">
        <f>IF(D9="",1,0)+IF(E9="",1,0)+IF(F9="",1,0)+IF(G9="",1,0)+IF(H9="",1,0)-1</f>
        <v>4</v>
      </c>
      <c r="M9" s="10"/>
      <c r="N9" s="90"/>
      <c r="O9" s="65" t="s">
        <v>21</v>
      </c>
    </row>
    <row r="10" spans="1:15" ht="20.25" customHeight="1">
      <c r="A10" s="116" t="s">
        <v>44</v>
      </c>
      <c r="B10" s="141"/>
      <c r="C10" s="142"/>
      <c r="D10" s="112" t="s">
        <v>86</v>
      </c>
      <c r="E10" s="23" t="s">
        <v>87</v>
      </c>
      <c r="F10" s="23"/>
      <c r="G10" s="62"/>
      <c r="H10" s="63" t="s">
        <v>86</v>
      </c>
      <c r="I10" s="35">
        <f>IF(D10="○",1,0)+IF(E10="○",1,0)+IF(F10="○",1,0)+IF(G10="○",1,0)+IF(H10="○",1,0)</f>
        <v>2</v>
      </c>
      <c r="J10" s="17">
        <f>IF(D10="●",1,0)+IF(E10="●",1,0)+IF(F10="●",1,0)+IF(G10="●",1,0)+IF(H10="●",1,0)</f>
        <v>1</v>
      </c>
      <c r="K10" s="16">
        <f>IF(D10="△",1,0)+IF(E10="△",1,0)+IF(F10="△",1,0)+IF(G10="△",1,0)+IF(H10="△",1,0)</f>
        <v>0</v>
      </c>
      <c r="L10" s="10">
        <f>IF(D10="",1,0)+IF(E10="",1,0)+IF(F10="",1,0)+IF(G10="",1,0)+IF(H10="",1,0)-1</f>
        <v>1</v>
      </c>
      <c r="M10" s="10"/>
      <c r="N10" s="10">
        <v>2</v>
      </c>
      <c r="O10" s="65" t="s">
        <v>22</v>
      </c>
    </row>
    <row r="11" spans="1:14" ht="20.25" customHeight="1" thickBot="1">
      <c r="A11" s="143" t="s">
        <v>45</v>
      </c>
      <c r="B11" s="144"/>
      <c r="C11" s="145"/>
      <c r="D11" s="28" t="s">
        <v>87</v>
      </c>
      <c r="E11" s="24"/>
      <c r="F11" s="27"/>
      <c r="G11" s="27" t="s">
        <v>87</v>
      </c>
      <c r="H11" s="49"/>
      <c r="I11" s="36">
        <f>IF(D11="○",1,0)+IF(E11="○",1,0)+IF(F11="○",1,0)+IF(G11="○",1,0)+IF(H11="○",1,0)</f>
        <v>0</v>
      </c>
      <c r="J11" s="18">
        <f>IF(D11="●",1,0)+IF(E11="●",1,0)+IF(F11="●",1,0)+IF(G11="●",1,0)+IF(H11="●",1,0)</f>
        <v>2</v>
      </c>
      <c r="K11" s="19">
        <f>IF(D11="△",1,0)+IF(E11="△",1,0)+IF(F11="△",1,0)+IF(G11="△",1,0)+IF(H11="△",1,0)</f>
        <v>0</v>
      </c>
      <c r="L11" s="11">
        <f>IF(D11="",1,0)+IF(E11="",1,0)+IF(F11="",1,0)+IF(G11="",1,0)+IF(H11="",1,0)-1</f>
        <v>2</v>
      </c>
      <c r="M11" s="11"/>
      <c r="N11" s="11"/>
    </row>
    <row r="12" spans="1:14" ht="20.25" customHeight="1" thickBot="1">
      <c r="A12" s="93" t="s">
        <v>79</v>
      </c>
      <c r="B12" s="25"/>
      <c r="C12" s="25"/>
      <c r="D12" s="37"/>
      <c r="E12" s="37"/>
      <c r="F12" s="37"/>
      <c r="G12" s="37"/>
      <c r="H12" s="37"/>
      <c r="I12" s="138" t="s">
        <v>26</v>
      </c>
      <c r="J12" s="138"/>
      <c r="K12" s="139"/>
      <c r="L12" s="56">
        <f>SUM(L7:L11)/2</f>
        <v>6</v>
      </c>
      <c r="M12" s="39"/>
      <c r="N12" s="56">
        <f>SUM(N7:N11)</f>
        <v>4</v>
      </c>
    </row>
    <row r="13" spans="1:2" ht="16.5" customHeight="1" thickBot="1">
      <c r="A13" s="8" t="s">
        <v>161</v>
      </c>
      <c r="B13" s="8"/>
    </row>
    <row r="14" spans="1:14" ht="16.5" customHeight="1" thickBot="1">
      <c r="A14" s="6" t="s">
        <v>1</v>
      </c>
      <c r="B14" s="20" t="s">
        <v>11</v>
      </c>
      <c r="C14" s="7" t="s">
        <v>2</v>
      </c>
      <c r="D14" s="123" t="s">
        <v>32</v>
      </c>
      <c r="E14" s="140"/>
      <c r="F14" s="140"/>
      <c r="G14" s="140"/>
      <c r="H14" s="140"/>
      <c r="I14" s="140"/>
      <c r="J14" s="140"/>
      <c r="K14" s="124"/>
      <c r="L14" s="123" t="s">
        <v>15</v>
      </c>
      <c r="M14" s="124"/>
      <c r="N14" s="68" t="s">
        <v>33</v>
      </c>
    </row>
    <row r="15" spans="1:14" ht="16.5" customHeight="1">
      <c r="A15" s="42">
        <v>40328</v>
      </c>
      <c r="B15" s="43">
        <v>0.6666666666666666</v>
      </c>
      <c r="C15" s="50" t="s">
        <v>139</v>
      </c>
      <c r="D15" s="126" t="s">
        <v>164</v>
      </c>
      <c r="E15" s="127"/>
      <c r="F15" s="127"/>
      <c r="G15" s="127"/>
      <c r="H15" s="127"/>
      <c r="I15" s="127"/>
      <c r="J15" s="127"/>
      <c r="K15" s="128"/>
      <c r="L15" s="126" t="s">
        <v>92</v>
      </c>
      <c r="M15" s="128"/>
      <c r="N15" s="69" t="s">
        <v>140</v>
      </c>
    </row>
    <row r="16" spans="1:14" ht="16.5" customHeight="1">
      <c r="A16" s="42"/>
      <c r="B16" s="43"/>
      <c r="C16" s="50"/>
      <c r="D16" s="126"/>
      <c r="E16" s="127"/>
      <c r="F16" s="127"/>
      <c r="G16" s="127"/>
      <c r="H16" s="127"/>
      <c r="I16" s="127"/>
      <c r="J16" s="127"/>
      <c r="K16" s="128"/>
      <c r="L16" s="126"/>
      <c r="M16" s="128"/>
      <c r="N16" s="69"/>
    </row>
    <row r="17" spans="1:14" ht="16.5" customHeight="1" thickBot="1">
      <c r="A17" s="45"/>
      <c r="B17" s="46"/>
      <c r="C17" s="71"/>
      <c r="D17" s="129"/>
      <c r="E17" s="130"/>
      <c r="F17" s="130"/>
      <c r="G17" s="130"/>
      <c r="H17" s="130"/>
      <c r="I17" s="130"/>
      <c r="J17" s="130"/>
      <c r="K17" s="131"/>
      <c r="L17" s="129"/>
      <c r="M17" s="131"/>
      <c r="N17" s="92"/>
    </row>
    <row r="18" spans="1:2" ht="16.5" customHeight="1" thickBot="1">
      <c r="A18" s="8" t="s">
        <v>5</v>
      </c>
      <c r="B18" s="8"/>
    </row>
    <row r="19" spans="1:14" ht="16.5" customHeight="1" thickBot="1">
      <c r="A19" s="6" t="s">
        <v>1</v>
      </c>
      <c r="B19" s="20" t="s">
        <v>11</v>
      </c>
      <c r="C19" s="7" t="s">
        <v>2</v>
      </c>
      <c r="D19" s="120" t="s">
        <v>3</v>
      </c>
      <c r="E19" s="121"/>
      <c r="F19" s="121"/>
      <c r="G19" s="121"/>
      <c r="H19" s="121"/>
      <c r="I19" s="121"/>
      <c r="J19" s="121"/>
      <c r="K19" s="122"/>
      <c r="L19" s="123" t="s">
        <v>15</v>
      </c>
      <c r="M19" s="124"/>
      <c r="N19" s="68" t="s">
        <v>33</v>
      </c>
    </row>
    <row r="20" spans="1:14" ht="16.5" customHeight="1">
      <c r="A20" s="42">
        <v>40286</v>
      </c>
      <c r="B20" s="43">
        <v>0.5833333333333334</v>
      </c>
      <c r="C20" s="50" t="s">
        <v>82</v>
      </c>
      <c r="D20" s="126" t="s">
        <v>84</v>
      </c>
      <c r="E20" s="127"/>
      <c r="F20" s="127"/>
      <c r="G20" s="127"/>
      <c r="H20" s="127"/>
      <c r="I20" s="127"/>
      <c r="J20" s="127"/>
      <c r="K20" s="128"/>
      <c r="L20" s="117" t="s">
        <v>85</v>
      </c>
      <c r="M20" s="118"/>
      <c r="N20" s="84" t="s">
        <v>83</v>
      </c>
    </row>
    <row r="21" spans="1:14" ht="16.5" customHeight="1">
      <c r="A21" s="42">
        <v>40314</v>
      </c>
      <c r="B21" s="43">
        <v>0.4375</v>
      </c>
      <c r="C21" s="50" t="s">
        <v>82</v>
      </c>
      <c r="D21" s="126" t="s">
        <v>153</v>
      </c>
      <c r="E21" s="127"/>
      <c r="F21" s="127"/>
      <c r="G21" s="127"/>
      <c r="H21" s="127"/>
      <c r="I21" s="127"/>
      <c r="J21" s="127"/>
      <c r="K21" s="128"/>
      <c r="L21" s="135" t="s">
        <v>92</v>
      </c>
      <c r="M21" s="136"/>
      <c r="N21" s="69" t="s">
        <v>83</v>
      </c>
    </row>
    <row r="22" spans="1:14" ht="16.5" customHeight="1">
      <c r="A22" s="42">
        <v>40314</v>
      </c>
      <c r="B22" s="43">
        <v>0.5625</v>
      </c>
      <c r="C22" s="50" t="s">
        <v>139</v>
      </c>
      <c r="D22" s="126" t="s">
        <v>151</v>
      </c>
      <c r="E22" s="127"/>
      <c r="F22" s="127"/>
      <c r="G22" s="127"/>
      <c r="H22" s="127"/>
      <c r="I22" s="127"/>
      <c r="J22" s="127"/>
      <c r="K22" s="128"/>
      <c r="L22" s="126" t="s">
        <v>92</v>
      </c>
      <c r="M22" s="128"/>
      <c r="N22" s="69" t="s">
        <v>140</v>
      </c>
    </row>
    <row r="23" spans="1:14" ht="16.5" customHeight="1">
      <c r="A23" s="42"/>
      <c r="B23" s="43"/>
      <c r="C23" s="44"/>
      <c r="D23" s="126"/>
      <c r="E23" s="127"/>
      <c r="F23" s="127"/>
      <c r="G23" s="127"/>
      <c r="H23" s="127"/>
      <c r="I23" s="127"/>
      <c r="J23" s="127"/>
      <c r="K23" s="128"/>
      <c r="L23" s="135"/>
      <c r="M23" s="136"/>
      <c r="N23" s="69"/>
    </row>
    <row r="24" spans="1:14" ht="16.5" customHeight="1" thickBot="1">
      <c r="A24" s="73"/>
      <c r="B24" s="74"/>
      <c r="C24" s="71"/>
      <c r="D24" s="132"/>
      <c r="E24" s="133"/>
      <c r="F24" s="133"/>
      <c r="G24" s="133"/>
      <c r="H24" s="133"/>
      <c r="I24" s="133"/>
      <c r="J24" s="133"/>
      <c r="K24" s="134"/>
      <c r="L24" s="129"/>
      <c r="M24" s="131"/>
      <c r="N24" s="92"/>
    </row>
    <row r="25" spans="14:16" ht="16.5" customHeight="1">
      <c r="N25" s="85"/>
      <c r="O25" s="51"/>
      <c r="P25" s="51"/>
    </row>
    <row r="26" ht="13.5">
      <c r="N26" s="85"/>
    </row>
    <row r="27" spans="1:11" ht="13.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</row>
    <row r="28" spans="1:11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</row>
    <row r="29" spans="1:11" ht="13.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</row>
    <row r="30" spans="1:11" ht="13.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</row>
    <row r="31" spans="1:11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</row>
    <row r="32" spans="1:11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</row>
    <row r="33" spans="1:11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</row>
    <row r="34" spans="1:11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</row>
    <row r="35" spans="1:11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</row>
    <row r="36" spans="1:11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</row>
    <row r="37" spans="1:11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</row>
    <row r="38" spans="1:11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</row>
    <row r="39" spans="1:11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</row>
    <row r="40" spans="1:11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</row>
    <row r="41" spans="1:11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</row>
    <row r="42" spans="1:11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</row>
    <row r="43" spans="1:11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</row>
    <row r="44" spans="1:11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</row>
    <row r="45" spans="1:11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</row>
    <row r="46" spans="1:11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</row>
    <row r="47" spans="1:11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</row>
    <row r="48" spans="1:11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</row>
    <row r="49" spans="1:11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</row>
    <row r="50" spans="1:11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</row>
    <row r="51" spans="1:11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</row>
    <row r="52" spans="1:11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</row>
    <row r="53" spans="1:11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</row>
    <row r="54" spans="1:11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</row>
    <row r="55" spans="1:11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</row>
    <row r="56" spans="1:11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</row>
    <row r="57" spans="1:11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</row>
    <row r="58" spans="1:11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</row>
    <row r="59" spans="1:11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</row>
    <row r="60" spans="4:11" ht="13.5">
      <c r="D60" s="5"/>
      <c r="E60" s="5"/>
      <c r="F60" s="5"/>
      <c r="G60" s="5"/>
      <c r="H60" s="5"/>
      <c r="I60" s="5"/>
      <c r="J60" s="5"/>
      <c r="K60" s="5"/>
    </row>
    <row r="61" spans="4:11" ht="13.5">
      <c r="D61" s="5"/>
      <c r="E61" s="5"/>
      <c r="F61" s="5"/>
      <c r="G61" s="5"/>
      <c r="H61" s="5"/>
      <c r="I61" s="5"/>
      <c r="J61" s="5"/>
      <c r="K61" s="5"/>
    </row>
    <row r="62" spans="4:11" ht="13.5">
      <c r="D62" s="5"/>
      <c r="E62" s="5"/>
      <c r="F62" s="5"/>
      <c r="G62" s="5"/>
      <c r="H62" s="5"/>
      <c r="I62" s="5"/>
      <c r="J62" s="5"/>
      <c r="K62" s="5"/>
    </row>
  </sheetData>
  <mergeCells count="32">
    <mergeCell ref="A1:L1"/>
    <mergeCell ref="A10:C10"/>
    <mergeCell ref="A11:C11"/>
    <mergeCell ref="A7:C7"/>
    <mergeCell ref="A8:C8"/>
    <mergeCell ref="A9:C9"/>
    <mergeCell ref="A2:L2"/>
    <mergeCell ref="I6:K6"/>
    <mergeCell ref="A6:C6"/>
    <mergeCell ref="D21:K21"/>
    <mergeCell ref="D20:K20"/>
    <mergeCell ref="L20:M20"/>
    <mergeCell ref="L21:M21"/>
    <mergeCell ref="O5:Q5"/>
    <mergeCell ref="I12:K12"/>
    <mergeCell ref="D14:K14"/>
    <mergeCell ref="D15:K15"/>
    <mergeCell ref="L14:M14"/>
    <mergeCell ref="L15:M15"/>
    <mergeCell ref="D22:K22"/>
    <mergeCell ref="L22:M22"/>
    <mergeCell ref="D24:K24"/>
    <mergeCell ref="L24:M24"/>
    <mergeCell ref="D23:K23"/>
    <mergeCell ref="L23:M23"/>
    <mergeCell ref="D19:K19"/>
    <mergeCell ref="L19:M19"/>
    <mergeCell ref="H3:N3"/>
    <mergeCell ref="D16:K16"/>
    <mergeCell ref="L16:M16"/>
    <mergeCell ref="D17:K17"/>
    <mergeCell ref="L17:M17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T3" sqref="T3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11" width="5.125" style="1" customWidth="1"/>
    <col min="12" max="12" width="6.50390625" style="1" customWidth="1"/>
    <col min="13" max="13" width="8.125" style="1" customWidth="1"/>
    <col min="14" max="16384" width="9.00390625" style="1" customWidth="1"/>
  </cols>
  <sheetData>
    <row r="1" spans="1:13" ht="31.5" customHeight="1">
      <c r="A1" s="119" t="str">
        <f>'北海道・東北'!A1</f>
        <v>第７回さわやかカップジュニアリーグ・予選ブロック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 customHeight="1">
      <c r="A2" s="155" t="str">
        <f>'北海道・東北'!A2</f>
        <v>2010年 4月18日～2010年 7月31日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9:15" ht="15" customHeight="1">
      <c r="I3" s="125" t="str">
        <f>'北海道・東北'!$H$3</f>
        <v>【2010.05.30現在】</v>
      </c>
      <c r="J3" s="125"/>
      <c r="K3" s="125"/>
      <c r="L3" s="125"/>
      <c r="M3" s="125"/>
      <c r="N3" s="125"/>
      <c r="O3" s="125"/>
    </row>
    <row r="4" spans="9:12" ht="13.5" customHeight="1">
      <c r="I4" s="40"/>
      <c r="J4" s="40"/>
      <c r="K4" s="40"/>
      <c r="L4" s="40"/>
    </row>
    <row r="5" spans="1:18" ht="15" thickBot="1">
      <c r="A5" s="8" t="s">
        <v>46</v>
      </c>
      <c r="B5" s="8"/>
      <c r="P5" s="137" t="s">
        <v>17</v>
      </c>
      <c r="Q5" s="137"/>
      <c r="R5" s="137"/>
    </row>
    <row r="6" spans="1:18" s="41" customFormat="1" ht="27" customHeight="1" thickBot="1">
      <c r="A6" s="159"/>
      <c r="B6" s="160"/>
      <c r="C6" s="161"/>
      <c r="D6" s="57" t="s">
        <v>34</v>
      </c>
      <c r="E6" s="4" t="s">
        <v>53</v>
      </c>
      <c r="F6" s="4" t="s">
        <v>8</v>
      </c>
      <c r="G6" s="4" t="s">
        <v>30</v>
      </c>
      <c r="H6" s="31" t="s">
        <v>9</v>
      </c>
      <c r="I6" s="54" t="s">
        <v>54</v>
      </c>
      <c r="J6" s="156" t="s">
        <v>10</v>
      </c>
      <c r="K6" s="157"/>
      <c r="L6" s="158"/>
      <c r="M6" s="9" t="s">
        <v>0</v>
      </c>
      <c r="N6" s="9" t="s">
        <v>23</v>
      </c>
      <c r="O6" s="89" t="s">
        <v>37</v>
      </c>
      <c r="P6" s="65" t="s">
        <v>18</v>
      </c>
      <c r="Q6" s="1"/>
      <c r="R6" s="1"/>
    </row>
    <row r="7" spans="1:16" ht="20.25" customHeight="1">
      <c r="A7" s="146" t="s">
        <v>47</v>
      </c>
      <c r="B7" s="147"/>
      <c r="C7" s="148"/>
      <c r="D7" s="61"/>
      <c r="E7" s="22"/>
      <c r="F7" s="22" t="s">
        <v>119</v>
      </c>
      <c r="G7" s="22" t="s">
        <v>86</v>
      </c>
      <c r="H7" s="33" t="s">
        <v>86</v>
      </c>
      <c r="I7" s="66" t="s">
        <v>87</v>
      </c>
      <c r="J7" s="34">
        <f aca="true" t="shared" si="0" ref="J7:J12">IF(D7="○",1,0)+IF(E7="○",1,0)+IF(F7="○",1,0)+IF(G7="○",1,0)+IF(H7="○",1,0)+IF(I7="○",1,0)</f>
        <v>2</v>
      </c>
      <c r="K7" s="13">
        <f aca="true" t="shared" si="1" ref="K7:K12">IF(D7="●",1,0)+IF(E7="●",1,0)+IF(F7="●",1,0)+IF(G7="●",1,0)+IF(H7="●",1,0)+IF(I7="●",1,0)</f>
        <v>2</v>
      </c>
      <c r="L7" s="14">
        <f aca="true" t="shared" si="2" ref="L7:L12">IF(D7="△",1,0)+IF(E7="△",1,0)+IF(F7="△",1,0)+IF(G7="△",1,0)+IF(H7="△",1,0)+IF(I7="△",1,0)</f>
        <v>0</v>
      </c>
      <c r="M7" s="12">
        <f aca="true" t="shared" si="3" ref="M7:M12">IF(D7="",1,0)+IF(E7="",1,0)+IF(F7="",1,0)+IF(G7="",1,0)+IF(H7="",1,0)+IF(I7="",1,0)-1</f>
        <v>1</v>
      </c>
      <c r="N7" s="12"/>
      <c r="O7" s="12">
        <v>1</v>
      </c>
      <c r="P7" s="65" t="s">
        <v>19</v>
      </c>
    </row>
    <row r="8" spans="1:16" ht="20.25" customHeight="1">
      <c r="A8" s="149" t="s">
        <v>52</v>
      </c>
      <c r="B8" s="150"/>
      <c r="C8" s="151"/>
      <c r="D8" s="21"/>
      <c r="E8" s="62"/>
      <c r="F8" s="32" t="s">
        <v>132</v>
      </c>
      <c r="G8" s="32"/>
      <c r="H8" s="32" t="s">
        <v>86</v>
      </c>
      <c r="I8" s="55" t="s">
        <v>115</v>
      </c>
      <c r="J8" s="35">
        <f t="shared" si="0"/>
        <v>1</v>
      </c>
      <c r="K8" s="15">
        <f t="shared" si="1"/>
        <v>2</v>
      </c>
      <c r="L8" s="16">
        <f t="shared" si="2"/>
        <v>0</v>
      </c>
      <c r="M8" s="10">
        <f t="shared" si="3"/>
        <v>2</v>
      </c>
      <c r="N8" s="10"/>
      <c r="O8" s="10">
        <v>1</v>
      </c>
      <c r="P8" s="65" t="s">
        <v>20</v>
      </c>
    </row>
    <row r="9" spans="1:16" ht="20.25" customHeight="1">
      <c r="A9" s="149" t="s">
        <v>48</v>
      </c>
      <c r="B9" s="150"/>
      <c r="C9" s="151"/>
      <c r="D9" s="21" t="s">
        <v>118</v>
      </c>
      <c r="E9" s="23" t="s">
        <v>131</v>
      </c>
      <c r="F9" s="62"/>
      <c r="G9" s="32"/>
      <c r="H9" s="32" t="s">
        <v>86</v>
      </c>
      <c r="I9" s="55" t="s">
        <v>115</v>
      </c>
      <c r="J9" s="35">
        <f t="shared" si="0"/>
        <v>3</v>
      </c>
      <c r="K9" s="15">
        <f t="shared" si="1"/>
        <v>1</v>
      </c>
      <c r="L9" s="16">
        <f t="shared" si="2"/>
        <v>0</v>
      </c>
      <c r="M9" s="10">
        <f t="shared" si="3"/>
        <v>1</v>
      </c>
      <c r="N9" s="10"/>
      <c r="O9" s="90">
        <v>3</v>
      </c>
      <c r="P9" s="65" t="s">
        <v>21</v>
      </c>
    </row>
    <row r="10" spans="1:16" ht="20.25" customHeight="1">
      <c r="A10" s="152" t="s">
        <v>49</v>
      </c>
      <c r="B10" s="153"/>
      <c r="C10" s="169"/>
      <c r="D10" s="76" t="s">
        <v>87</v>
      </c>
      <c r="E10" s="23"/>
      <c r="F10" s="23"/>
      <c r="G10" s="62"/>
      <c r="H10" s="32"/>
      <c r="I10" s="63"/>
      <c r="J10" s="35">
        <f t="shared" si="0"/>
        <v>0</v>
      </c>
      <c r="K10" s="15">
        <f t="shared" si="1"/>
        <v>1</v>
      </c>
      <c r="L10" s="16">
        <f t="shared" si="2"/>
        <v>0</v>
      </c>
      <c r="M10" s="10">
        <f t="shared" si="3"/>
        <v>4</v>
      </c>
      <c r="N10" s="10"/>
      <c r="O10" s="10">
        <v>1</v>
      </c>
      <c r="P10" s="65" t="s">
        <v>22</v>
      </c>
    </row>
    <row r="11" spans="1:15" ht="20.25" customHeight="1">
      <c r="A11" s="170" t="s">
        <v>50</v>
      </c>
      <c r="B11" s="171"/>
      <c r="C11" s="172"/>
      <c r="D11" s="52" t="s">
        <v>87</v>
      </c>
      <c r="E11" s="77" t="s">
        <v>87</v>
      </c>
      <c r="F11" s="53" t="s">
        <v>97</v>
      </c>
      <c r="G11" s="53"/>
      <c r="H11" s="62"/>
      <c r="I11" s="63"/>
      <c r="J11" s="35">
        <f t="shared" si="0"/>
        <v>0</v>
      </c>
      <c r="K11" s="15">
        <f t="shared" si="1"/>
        <v>3</v>
      </c>
      <c r="L11" s="16">
        <f t="shared" si="2"/>
        <v>0</v>
      </c>
      <c r="M11" s="10">
        <f t="shared" si="3"/>
        <v>2</v>
      </c>
      <c r="N11" s="10"/>
      <c r="O11" s="10">
        <v>1</v>
      </c>
    </row>
    <row r="12" spans="1:15" ht="20.25" customHeight="1" thickBot="1">
      <c r="A12" s="163" t="s">
        <v>51</v>
      </c>
      <c r="B12" s="164"/>
      <c r="C12" s="165"/>
      <c r="D12" s="28" t="s">
        <v>86</v>
      </c>
      <c r="E12" s="24" t="s">
        <v>86</v>
      </c>
      <c r="F12" s="27" t="s">
        <v>86</v>
      </c>
      <c r="G12" s="27"/>
      <c r="H12" s="86"/>
      <c r="I12" s="64"/>
      <c r="J12" s="58">
        <f t="shared" si="0"/>
        <v>3</v>
      </c>
      <c r="K12" s="18">
        <f t="shared" si="1"/>
        <v>0</v>
      </c>
      <c r="L12" s="59">
        <f t="shared" si="2"/>
        <v>0</v>
      </c>
      <c r="M12" s="56">
        <f t="shared" si="3"/>
        <v>2</v>
      </c>
      <c r="N12" s="56"/>
      <c r="O12" s="56">
        <v>2</v>
      </c>
    </row>
    <row r="13" spans="1:15" ht="20.25" customHeight="1" thickBot="1">
      <c r="A13" s="93" t="s">
        <v>79</v>
      </c>
      <c r="B13" s="25"/>
      <c r="C13" s="25"/>
      <c r="D13" s="37"/>
      <c r="E13" s="37"/>
      <c r="F13" s="37"/>
      <c r="G13" s="37"/>
      <c r="H13" s="37"/>
      <c r="I13" s="37"/>
      <c r="J13" s="166" t="s">
        <v>26</v>
      </c>
      <c r="K13" s="166"/>
      <c r="L13" s="167"/>
      <c r="M13" s="67">
        <f>SUM(M7:M12)/2</f>
        <v>6</v>
      </c>
      <c r="N13" s="39"/>
      <c r="O13" s="67">
        <f>SUM(O7:O12)</f>
        <v>9</v>
      </c>
    </row>
    <row r="14" spans="1:15" ht="16.5" customHeight="1" thickBot="1">
      <c r="A14" s="8" t="str">
        <f>'北海道・東北'!A13</f>
        <v>＜先週の試合結果＞</v>
      </c>
      <c r="B14" s="8"/>
      <c r="O14" s="91"/>
    </row>
    <row r="15" spans="1:15" ht="16.5" customHeight="1" thickBot="1">
      <c r="A15" s="6" t="s">
        <v>1</v>
      </c>
      <c r="B15" s="20" t="s">
        <v>11</v>
      </c>
      <c r="C15" s="7" t="s">
        <v>2</v>
      </c>
      <c r="D15" s="123" t="s">
        <v>32</v>
      </c>
      <c r="E15" s="140"/>
      <c r="F15" s="140"/>
      <c r="G15" s="140"/>
      <c r="H15" s="140"/>
      <c r="I15" s="140"/>
      <c r="J15" s="140"/>
      <c r="K15" s="124"/>
      <c r="L15" s="123" t="s">
        <v>15</v>
      </c>
      <c r="M15" s="124"/>
      <c r="N15" s="68" t="s">
        <v>33</v>
      </c>
      <c r="O15" s="47"/>
    </row>
    <row r="16" spans="1:16" ht="16.5" customHeight="1">
      <c r="A16" s="42"/>
      <c r="B16" s="43"/>
      <c r="C16" s="44"/>
      <c r="D16" s="117"/>
      <c r="E16" s="118"/>
      <c r="F16" s="118"/>
      <c r="G16" s="118"/>
      <c r="H16" s="118"/>
      <c r="I16" s="118"/>
      <c r="J16" s="118"/>
      <c r="K16" s="168"/>
      <c r="L16" s="117"/>
      <c r="M16" s="168"/>
      <c r="N16" s="70"/>
      <c r="O16" s="88"/>
      <c r="P16" s="87"/>
    </row>
    <row r="17" spans="1:16" ht="16.5" customHeight="1">
      <c r="A17" s="42"/>
      <c r="B17" s="43"/>
      <c r="C17" s="44"/>
      <c r="D17" s="126"/>
      <c r="E17" s="127"/>
      <c r="F17" s="127"/>
      <c r="G17" s="127"/>
      <c r="H17" s="127"/>
      <c r="I17" s="127"/>
      <c r="J17" s="127"/>
      <c r="K17" s="128"/>
      <c r="L17" s="126"/>
      <c r="M17" s="128"/>
      <c r="N17" s="70"/>
      <c r="O17" s="88"/>
      <c r="P17" s="87"/>
    </row>
    <row r="18" spans="1:16" ht="16.5" customHeight="1" thickBot="1">
      <c r="A18" s="45"/>
      <c r="B18" s="46"/>
      <c r="C18" s="110"/>
      <c r="D18" s="129"/>
      <c r="E18" s="130"/>
      <c r="F18" s="130"/>
      <c r="G18" s="130"/>
      <c r="H18" s="130"/>
      <c r="I18" s="130"/>
      <c r="J18" s="130"/>
      <c r="K18" s="131"/>
      <c r="L18" s="129"/>
      <c r="M18" s="131"/>
      <c r="N18" s="92"/>
      <c r="O18" s="88"/>
      <c r="P18" s="87"/>
    </row>
    <row r="19" spans="1:2" ht="16.5" customHeight="1" thickBot="1">
      <c r="A19" s="8" t="s">
        <v>5</v>
      </c>
      <c r="B19" s="8"/>
    </row>
    <row r="20" spans="1:15" ht="16.5" customHeight="1" thickBot="1">
      <c r="A20" s="6" t="s">
        <v>1</v>
      </c>
      <c r="B20" s="20" t="s">
        <v>11</v>
      </c>
      <c r="C20" s="7" t="s">
        <v>2</v>
      </c>
      <c r="D20" s="123" t="s">
        <v>3</v>
      </c>
      <c r="E20" s="140"/>
      <c r="F20" s="140"/>
      <c r="G20" s="140"/>
      <c r="H20" s="140"/>
      <c r="I20" s="140"/>
      <c r="J20" s="140"/>
      <c r="K20" s="124"/>
      <c r="L20" s="123" t="s">
        <v>15</v>
      </c>
      <c r="M20" s="124"/>
      <c r="N20" s="68" t="s">
        <v>33</v>
      </c>
      <c r="O20" s="47"/>
    </row>
    <row r="21" spans="1:15" ht="16.5" customHeight="1">
      <c r="A21" s="82">
        <v>40292</v>
      </c>
      <c r="B21" s="83">
        <v>0.4166666666666667</v>
      </c>
      <c r="C21" s="72" t="s">
        <v>88</v>
      </c>
      <c r="D21" s="173" t="s">
        <v>89</v>
      </c>
      <c r="E21" s="174"/>
      <c r="F21" s="174"/>
      <c r="G21" s="174"/>
      <c r="H21" s="174"/>
      <c r="I21" s="174"/>
      <c r="J21" s="174"/>
      <c r="K21" s="175"/>
      <c r="L21" s="117" t="s">
        <v>92</v>
      </c>
      <c r="M21" s="168"/>
      <c r="N21" s="84" t="s">
        <v>110</v>
      </c>
      <c r="O21" s="107" t="s">
        <v>99</v>
      </c>
    </row>
    <row r="22" spans="1:15" ht="16.5" customHeight="1">
      <c r="A22" s="42">
        <v>40293</v>
      </c>
      <c r="B22" s="43">
        <v>0.3958333333333333</v>
      </c>
      <c r="C22" s="50" t="s">
        <v>90</v>
      </c>
      <c r="D22" s="176" t="s">
        <v>96</v>
      </c>
      <c r="E22" s="177"/>
      <c r="F22" s="177"/>
      <c r="G22" s="177"/>
      <c r="H22" s="177"/>
      <c r="I22" s="177"/>
      <c r="J22" s="177"/>
      <c r="K22" s="178"/>
      <c r="L22" s="126" t="s">
        <v>92</v>
      </c>
      <c r="M22" s="128"/>
      <c r="N22" s="69" t="s">
        <v>109</v>
      </c>
      <c r="O22" s="48"/>
    </row>
    <row r="23" spans="1:15" ht="16.5" customHeight="1">
      <c r="A23" s="42">
        <v>40297</v>
      </c>
      <c r="B23" s="43">
        <v>0.6458333333333334</v>
      </c>
      <c r="C23" s="44" t="s">
        <v>91</v>
      </c>
      <c r="D23" s="126" t="s">
        <v>111</v>
      </c>
      <c r="E23" s="127"/>
      <c r="F23" s="127"/>
      <c r="G23" s="127"/>
      <c r="H23" s="127"/>
      <c r="I23" s="127"/>
      <c r="J23" s="127"/>
      <c r="K23" s="128"/>
      <c r="L23" s="126" t="s">
        <v>92</v>
      </c>
      <c r="M23" s="128"/>
      <c r="N23" s="70" t="s">
        <v>34</v>
      </c>
      <c r="O23" s="48"/>
    </row>
    <row r="24" spans="1:15" ht="16.5" customHeight="1">
      <c r="A24" s="42">
        <v>40299</v>
      </c>
      <c r="B24" s="43">
        <v>0.3958333333333333</v>
      </c>
      <c r="C24" s="44" t="s">
        <v>107</v>
      </c>
      <c r="D24" s="126" t="s">
        <v>114</v>
      </c>
      <c r="E24" s="127"/>
      <c r="F24" s="127"/>
      <c r="G24" s="127"/>
      <c r="H24" s="127"/>
      <c r="I24" s="127"/>
      <c r="J24" s="127"/>
      <c r="K24" s="128"/>
      <c r="L24" s="126" t="s">
        <v>92</v>
      </c>
      <c r="M24" s="128"/>
      <c r="N24" s="70" t="s">
        <v>110</v>
      </c>
      <c r="O24" s="48"/>
    </row>
    <row r="25" spans="1:15" ht="16.5" customHeight="1">
      <c r="A25" s="42">
        <v>40299</v>
      </c>
      <c r="B25" s="43">
        <v>0.5625</v>
      </c>
      <c r="C25" s="44" t="s">
        <v>95</v>
      </c>
      <c r="D25" s="126" t="s">
        <v>117</v>
      </c>
      <c r="E25" s="127"/>
      <c r="F25" s="127"/>
      <c r="G25" s="127"/>
      <c r="H25" s="127"/>
      <c r="I25" s="127"/>
      <c r="J25" s="127"/>
      <c r="K25" s="128"/>
      <c r="L25" s="126" t="s">
        <v>92</v>
      </c>
      <c r="M25" s="128"/>
      <c r="N25" s="70" t="s">
        <v>108</v>
      </c>
      <c r="O25" s="48"/>
    </row>
    <row r="26" spans="1:15" ht="16.5" customHeight="1">
      <c r="A26" s="80">
        <v>40300</v>
      </c>
      <c r="B26" s="81">
        <v>0.4166666666666667</v>
      </c>
      <c r="C26" s="50" t="s">
        <v>100</v>
      </c>
      <c r="D26" s="126" t="s">
        <v>116</v>
      </c>
      <c r="E26" s="127"/>
      <c r="F26" s="127"/>
      <c r="G26" s="127"/>
      <c r="H26" s="127"/>
      <c r="I26" s="127"/>
      <c r="J26" s="127"/>
      <c r="K26" s="128"/>
      <c r="L26" s="126" t="s">
        <v>92</v>
      </c>
      <c r="M26" s="128"/>
      <c r="N26" s="69" t="s">
        <v>109</v>
      </c>
      <c r="O26" s="47"/>
    </row>
    <row r="27" spans="1:15" ht="16.5" customHeight="1">
      <c r="A27" s="42">
        <v>40306</v>
      </c>
      <c r="B27" s="43">
        <v>0.5625</v>
      </c>
      <c r="C27" s="44" t="s">
        <v>126</v>
      </c>
      <c r="D27" s="135" t="s">
        <v>130</v>
      </c>
      <c r="E27" s="162"/>
      <c r="F27" s="162"/>
      <c r="G27" s="162"/>
      <c r="H27" s="162"/>
      <c r="I27" s="162"/>
      <c r="J27" s="162"/>
      <c r="K27" s="136"/>
      <c r="L27" s="135" t="s">
        <v>92</v>
      </c>
      <c r="M27" s="136"/>
      <c r="N27" s="70" t="s">
        <v>109</v>
      </c>
      <c r="O27" s="47"/>
    </row>
    <row r="28" spans="1:15" ht="16.5" customHeight="1">
      <c r="A28" s="42">
        <v>40307</v>
      </c>
      <c r="B28" s="43">
        <v>0.5625</v>
      </c>
      <c r="C28" s="44" t="s">
        <v>90</v>
      </c>
      <c r="D28" s="126" t="s">
        <v>138</v>
      </c>
      <c r="E28" s="127"/>
      <c r="F28" s="127"/>
      <c r="G28" s="127"/>
      <c r="H28" s="127"/>
      <c r="I28" s="127"/>
      <c r="J28" s="127"/>
      <c r="K28" s="128"/>
      <c r="L28" s="126" t="s">
        <v>92</v>
      </c>
      <c r="M28" s="128"/>
      <c r="N28" s="70" t="s">
        <v>120</v>
      </c>
      <c r="O28" s="47"/>
    </row>
    <row r="29" spans="1:15" ht="16.5" customHeight="1">
      <c r="A29" s="42">
        <v>40314</v>
      </c>
      <c r="B29" s="43">
        <v>0.5</v>
      </c>
      <c r="C29" s="44" t="s">
        <v>144</v>
      </c>
      <c r="D29" s="135" t="s">
        <v>154</v>
      </c>
      <c r="E29" s="162"/>
      <c r="F29" s="162"/>
      <c r="G29" s="162"/>
      <c r="H29" s="162"/>
      <c r="I29" s="162"/>
      <c r="J29" s="162"/>
      <c r="K29" s="136"/>
      <c r="L29" s="135" t="s">
        <v>92</v>
      </c>
      <c r="M29" s="136"/>
      <c r="N29" s="70" t="s">
        <v>104</v>
      </c>
      <c r="O29" s="47"/>
    </row>
    <row r="30" spans="1:15" ht="16.5" customHeight="1">
      <c r="A30" s="42">
        <v>40314</v>
      </c>
      <c r="B30" s="43">
        <v>0.5833333333333334</v>
      </c>
      <c r="C30" s="44" t="s">
        <v>145</v>
      </c>
      <c r="D30" s="126" t="s">
        <v>156</v>
      </c>
      <c r="E30" s="127"/>
      <c r="F30" s="127"/>
      <c r="G30" s="127"/>
      <c r="H30" s="127"/>
      <c r="I30" s="127"/>
      <c r="J30" s="127"/>
      <c r="K30" s="128"/>
      <c r="L30" s="126" t="s">
        <v>92</v>
      </c>
      <c r="M30" s="128"/>
      <c r="N30" s="70" t="s">
        <v>146</v>
      </c>
      <c r="O30" s="47"/>
    </row>
    <row r="31" spans="1:15" ht="16.5" customHeight="1" thickBot="1">
      <c r="A31" s="73"/>
      <c r="B31" s="74"/>
      <c r="C31" s="71"/>
      <c r="D31" s="132"/>
      <c r="E31" s="133"/>
      <c r="F31" s="133"/>
      <c r="G31" s="133"/>
      <c r="H31" s="133"/>
      <c r="I31" s="133"/>
      <c r="J31" s="133"/>
      <c r="K31" s="134"/>
      <c r="L31" s="132"/>
      <c r="M31" s="134"/>
      <c r="N31" s="75"/>
      <c r="O31" s="85"/>
    </row>
    <row r="32" spans="1:12" ht="13.5">
      <c r="A32" s="1"/>
      <c r="B32" s="1"/>
      <c r="C32" s="1"/>
      <c r="L32" s="5"/>
    </row>
    <row r="33" spans="1:12" ht="13.5">
      <c r="A33" s="1"/>
      <c r="B33" s="1"/>
      <c r="C33" s="1"/>
      <c r="L33" s="5"/>
    </row>
    <row r="34" spans="1:12" ht="13.5">
      <c r="A34" s="1"/>
      <c r="B34" s="1"/>
      <c r="C34" s="1"/>
      <c r="L34" s="5"/>
    </row>
    <row r="35" spans="1:12" ht="13.5">
      <c r="A35" s="1"/>
      <c r="B35" s="1"/>
      <c r="C35" s="1"/>
      <c r="L35" s="5"/>
    </row>
    <row r="36" spans="1:12" ht="13.5">
      <c r="A36" s="1"/>
      <c r="B36" s="1"/>
      <c r="C36" s="1"/>
      <c r="L36" s="5"/>
    </row>
    <row r="37" spans="1:12" ht="13.5">
      <c r="A37" s="1"/>
      <c r="B37" s="1"/>
      <c r="C37" s="1"/>
      <c r="L37" s="5"/>
    </row>
    <row r="38" spans="1:12" ht="13.5">
      <c r="A38" s="1"/>
      <c r="B38" s="1"/>
      <c r="C38" s="1"/>
      <c r="L38" s="5"/>
    </row>
    <row r="39" spans="1:12" ht="13.5">
      <c r="A39" s="1"/>
      <c r="B39" s="1"/>
      <c r="C39" s="1"/>
      <c r="L39" s="5"/>
    </row>
    <row r="40" spans="1:12" ht="13.5">
      <c r="A40" s="1"/>
      <c r="B40" s="1"/>
      <c r="C40" s="1"/>
      <c r="L40" s="5"/>
    </row>
    <row r="41" spans="1:12" ht="13.5">
      <c r="A41" s="1"/>
      <c r="B41" s="1"/>
      <c r="C41" s="1"/>
      <c r="L41" s="5"/>
    </row>
    <row r="42" spans="1:12" ht="13.5">
      <c r="A42" s="1"/>
      <c r="B42" s="1"/>
      <c r="C42" s="1"/>
      <c r="L42" s="5"/>
    </row>
    <row r="43" spans="1:12" ht="13.5">
      <c r="A43" s="1"/>
      <c r="B43" s="1"/>
      <c r="C43" s="1"/>
      <c r="L43" s="5"/>
    </row>
    <row r="44" spans="1:12" ht="13.5">
      <c r="A44" s="1"/>
      <c r="B44" s="1"/>
      <c r="C44" s="1"/>
      <c r="L44" s="5"/>
    </row>
    <row r="45" spans="1:12" ht="13.5">
      <c r="A45" s="1"/>
      <c r="B45" s="1"/>
      <c r="C45" s="1"/>
      <c r="L45" s="5"/>
    </row>
    <row r="46" spans="1:12" ht="13.5">
      <c r="A46" s="1"/>
      <c r="B46" s="1"/>
      <c r="C46" s="1"/>
      <c r="L46" s="5"/>
    </row>
    <row r="47" spans="1:12" ht="13.5">
      <c r="A47" s="1"/>
      <c r="B47" s="1"/>
      <c r="C47" s="1"/>
      <c r="L47" s="5"/>
    </row>
    <row r="48" spans="1:12" ht="13.5">
      <c r="A48" s="1"/>
      <c r="B48" s="1"/>
      <c r="C48" s="1"/>
      <c r="L48" s="5"/>
    </row>
    <row r="49" spans="1:12" ht="13.5">
      <c r="A49" s="1"/>
      <c r="B49" s="1"/>
      <c r="C49" s="1"/>
      <c r="L49" s="5"/>
    </row>
    <row r="50" spans="1:12" ht="13.5">
      <c r="A50" s="1"/>
      <c r="B50" s="1"/>
      <c r="C50" s="1"/>
      <c r="L50" s="5"/>
    </row>
    <row r="51" spans="1:12" ht="13.5">
      <c r="A51" s="1"/>
      <c r="B51" s="1"/>
      <c r="C51" s="1"/>
      <c r="L51" s="5"/>
    </row>
    <row r="52" spans="1:12" ht="13.5">
      <c r="A52" s="1"/>
      <c r="B52" s="1"/>
      <c r="C52" s="1"/>
      <c r="L52" s="5"/>
    </row>
    <row r="53" spans="1:12" ht="13.5">
      <c r="A53" s="1"/>
      <c r="B53" s="1"/>
      <c r="C53" s="1"/>
      <c r="L53" s="5"/>
    </row>
    <row r="54" spans="1:12" ht="13.5">
      <c r="A54" s="1"/>
      <c r="B54" s="1"/>
      <c r="C54" s="1"/>
      <c r="L54" s="5"/>
    </row>
    <row r="55" spans="1:12" ht="13.5">
      <c r="A55" s="1"/>
      <c r="B55" s="1"/>
      <c r="C55" s="1"/>
      <c r="L55" s="5"/>
    </row>
    <row r="56" spans="1:12" ht="13.5">
      <c r="A56" s="1"/>
      <c r="B56" s="1"/>
      <c r="C56" s="1"/>
      <c r="L56" s="5"/>
    </row>
    <row r="57" spans="1:12" ht="13.5">
      <c r="A57" s="1"/>
      <c r="B57" s="1"/>
      <c r="C57" s="1"/>
      <c r="L57" s="5"/>
    </row>
    <row r="58" spans="1:12" ht="13.5">
      <c r="A58" s="1"/>
      <c r="B58" s="1"/>
      <c r="C58" s="1"/>
      <c r="L58" s="5"/>
    </row>
    <row r="59" spans="1:12" ht="13.5">
      <c r="A59" s="1"/>
      <c r="B59" s="1"/>
      <c r="C59" s="1"/>
      <c r="L59" s="5"/>
    </row>
    <row r="60" spans="1:12" ht="13.5">
      <c r="A60" s="1"/>
      <c r="B60" s="1"/>
      <c r="C60" s="1"/>
      <c r="L60" s="5"/>
    </row>
    <row r="61" spans="1:12" ht="13.5">
      <c r="A61" s="1"/>
      <c r="B61" s="1"/>
      <c r="C61" s="1"/>
      <c r="L61" s="5"/>
    </row>
    <row r="62" spans="1:12" ht="13.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</row>
    <row r="63" spans="1:12" ht="13.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</row>
    <row r="64" spans="1:12" ht="13.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</row>
    <row r="65" spans="1:12" ht="13.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</row>
    <row r="66" spans="1:12" ht="13.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</row>
    <row r="67" spans="1:12" ht="13.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</row>
    <row r="68" spans="4:12" ht="13.5">
      <c r="D68" s="5"/>
      <c r="E68" s="5"/>
      <c r="F68" s="5"/>
      <c r="G68" s="5"/>
      <c r="H68" s="5"/>
      <c r="I68" s="5"/>
      <c r="J68" s="5"/>
      <c r="K68" s="5"/>
      <c r="L68" s="5"/>
    </row>
    <row r="69" spans="4:12" ht="13.5">
      <c r="D69" s="5"/>
      <c r="E69" s="5"/>
      <c r="F69" s="5"/>
      <c r="G69" s="5"/>
      <c r="H69" s="5"/>
      <c r="I69" s="5"/>
      <c r="J69" s="5"/>
      <c r="K69" s="5"/>
      <c r="L69" s="5"/>
    </row>
    <row r="70" spans="4:12" ht="13.5">
      <c r="D70" s="5"/>
      <c r="E70" s="5"/>
      <c r="F70" s="5"/>
      <c r="G70" s="5"/>
      <c r="H70" s="5"/>
      <c r="I70" s="5"/>
      <c r="J70" s="5"/>
      <c r="K70" s="5"/>
      <c r="L70" s="5"/>
    </row>
  </sheetData>
  <mergeCells count="45">
    <mergeCell ref="D27:K27"/>
    <mergeCell ref="L27:M27"/>
    <mergeCell ref="D28:K28"/>
    <mergeCell ref="L28:M28"/>
    <mergeCell ref="D17:K17"/>
    <mergeCell ref="L17:M17"/>
    <mergeCell ref="D31:K31"/>
    <mergeCell ref="L31:M31"/>
    <mergeCell ref="D26:K26"/>
    <mergeCell ref="L26:M26"/>
    <mergeCell ref="D22:K22"/>
    <mergeCell ref="L22:M22"/>
    <mergeCell ref="L21:M21"/>
    <mergeCell ref="D25:K25"/>
    <mergeCell ref="L25:M25"/>
    <mergeCell ref="D21:K21"/>
    <mergeCell ref="D23:K23"/>
    <mergeCell ref="L23:M23"/>
    <mergeCell ref="D24:K24"/>
    <mergeCell ref="L24:M24"/>
    <mergeCell ref="A1:M1"/>
    <mergeCell ref="A10:C10"/>
    <mergeCell ref="A11:C11"/>
    <mergeCell ref="A2:M2"/>
    <mergeCell ref="I3:O3"/>
    <mergeCell ref="P5:R5"/>
    <mergeCell ref="A8:C8"/>
    <mergeCell ref="A9:C9"/>
    <mergeCell ref="A6:C6"/>
    <mergeCell ref="A7:C7"/>
    <mergeCell ref="J6:L6"/>
    <mergeCell ref="A12:C12"/>
    <mergeCell ref="J13:L13"/>
    <mergeCell ref="L15:M15"/>
    <mergeCell ref="D20:K20"/>
    <mergeCell ref="L20:M20"/>
    <mergeCell ref="D15:K15"/>
    <mergeCell ref="D18:K18"/>
    <mergeCell ref="L18:M18"/>
    <mergeCell ref="D16:K16"/>
    <mergeCell ref="L16:M16"/>
    <mergeCell ref="D29:K29"/>
    <mergeCell ref="L29:M29"/>
    <mergeCell ref="D30:K30"/>
    <mergeCell ref="L30:M30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Q14" sqref="Q1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8" width="5.125" style="1" customWidth="1"/>
    <col min="9" max="9" width="4.625" style="1" customWidth="1"/>
    <col min="10" max="11" width="5.125" style="1" customWidth="1"/>
    <col min="12" max="14" width="8.125" style="1" customWidth="1"/>
    <col min="15" max="16384" width="9.00390625" style="1" customWidth="1"/>
  </cols>
  <sheetData>
    <row r="1" spans="1:14" ht="31.5" customHeight="1">
      <c r="A1" s="119" t="str">
        <f>'北海道・東北'!A1</f>
        <v>第７回さわやかカップジュニアリーグ・予選ブロック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78"/>
    </row>
    <row r="2" spans="1:14" ht="18" customHeight="1">
      <c r="A2" s="155" t="str">
        <f>'北海道・東北'!A2</f>
        <v>2010年 4月18日～2010年 7月31日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79"/>
    </row>
    <row r="3" spans="9:15" ht="15" customHeight="1">
      <c r="I3" s="125" t="str">
        <f>'北海道・東北'!$H$3</f>
        <v>【2010.05.30現在】</v>
      </c>
      <c r="J3" s="125"/>
      <c r="K3" s="125"/>
      <c r="L3" s="125"/>
      <c r="M3" s="125"/>
      <c r="N3" s="125"/>
      <c r="O3" s="111"/>
    </row>
    <row r="4" spans="9:12" ht="13.5" customHeight="1">
      <c r="I4" s="40"/>
      <c r="J4" s="40"/>
      <c r="K4" s="40"/>
      <c r="L4" s="40"/>
    </row>
    <row r="5" spans="1:17" ht="15" thickBot="1">
      <c r="A5" s="8" t="s">
        <v>55</v>
      </c>
      <c r="B5" s="8"/>
      <c r="O5" s="137" t="s">
        <v>17</v>
      </c>
      <c r="P5" s="137"/>
      <c r="Q5" s="137"/>
    </row>
    <row r="6" spans="1:17" s="41" customFormat="1" ht="27" customHeight="1" thickBot="1">
      <c r="A6" s="159"/>
      <c r="B6" s="160"/>
      <c r="C6" s="161"/>
      <c r="D6" s="3" t="s">
        <v>57</v>
      </c>
      <c r="E6" s="4" t="s">
        <v>27</v>
      </c>
      <c r="F6" s="4" t="s">
        <v>31</v>
      </c>
      <c r="G6" s="4" t="s">
        <v>58</v>
      </c>
      <c r="H6" s="31" t="s">
        <v>59</v>
      </c>
      <c r="I6" s="156" t="s">
        <v>10</v>
      </c>
      <c r="J6" s="157"/>
      <c r="K6" s="158"/>
      <c r="L6" s="9" t="s">
        <v>0</v>
      </c>
      <c r="M6" s="9" t="s">
        <v>4</v>
      </c>
      <c r="N6" s="89" t="s">
        <v>37</v>
      </c>
      <c r="O6" s="65" t="s">
        <v>18</v>
      </c>
      <c r="P6" s="1"/>
      <c r="Q6" s="1"/>
    </row>
    <row r="7" spans="1:15" ht="20.25" customHeight="1">
      <c r="A7" s="146" t="s">
        <v>56</v>
      </c>
      <c r="B7" s="147"/>
      <c r="C7" s="148"/>
      <c r="D7" s="29"/>
      <c r="E7" s="22"/>
      <c r="F7" s="22" t="s">
        <v>118</v>
      </c>
      <c r="G7" s="22"/>
      <c r="H7" s="33" t="s">
        <v>132</v>
      </c>
      <c r="I7" s="34">
        <f>IF(D7="○",1,0)+IF(E7="○",1,0)+IF(F7="○",1,0)+IF(G7="○",1,0)+IF(H7="○",1,0)</f>
        <v>1</v>
      </c>
      <c r="J7" s="13">
        <f>IF(D7="●",1,0)+IF(E7="●",1,0)+IF(F7="●",1,0)+IF(G7="●",1,0)+IF(H7="●",1,0)</f>
        <v>1</v>
      </c>
      <c r="K7" s="14">
        <f>IF(D7="△",1,0)+IF(E7="△",1,0)+IF(F7="△",1,0)+IF(G7="△",1,0)+IF(H7="△",1,0)</f>
        <v>0</v>
      </c>
      <c r="L7" s="12">
        <f>IF(D7="",1,0)+IF(E7="",1,0)+IF(F7="",1,0)+IF(G7="",1,0)+IF(H7="",1,0)-1</f>
        <v>2</v>
      </c>
      <c r="M7" s="12"/>
      <c r="N7" s="12">
        <v>1</v>
      </c>
      <c r="O7" s="65" t="s">
        <v>19</v>
      </c>
    </row>
    <row r="8" spans="1:15" ht="20.25" customHeight="1">
      <c r="A8" s="149" t="s">
        <v>60</v>
      </c>
      <c r="B8" s="150"/>
      <c r="C8" s="151"/>
      <c r="D8" s="21"/>
      <c r="E8" s="30"/>
      <c r="F8" s="23"/>
      <c r="G8" s="23" t="s">
        <v>87</v>
      </c>
      <c r="H8" s="32"/>
      <c r="I8" s="35">
        <f>IF(D8="○",1,0)+IF(E8="○",1,0)+IF(F8="○",1,0)+IF(G8="○",1,0)+IF(H8="○",1,0)</f>
        <v>0</v>
      </c>
      <c r="J8" s="15">
        <f>IF(D8="●",1,0)+IF(E8="●",1,0)+IF(F8="●",1,0)+IF(G8="●",1,0)+IF(H8="●",1,0)</f>
        <v>1</v>
      </c>
      <c r="K8" s="16">
        <f>IF(D8="△",1,0)+IF(E8="△",1,0)+IF(F8="△",1,0)+IF(G8="△",1,0)+IF(H8="△",1,0)</f>
        <v>0</v>
      </c>
      <c r="L8" s="10">
        <f>IF(D8="",1,0)+IF(E8="",1,0)+IF(F8="",1,0)+IF(G8="",1,0)+IF(H8="",1,0)-1</f>
        <v>3</v>
      </c>
      <c r="M8" s="10"/>
      <c r="N8" s="10">
        <v>1</v>
      </c>
      <c r="O8" s="65" t="s">
        <v>20</v>
      </c>
    </row>
    <row r="9" spans="1:15" ht="20.25" customHeight="1">
      <c r="A9" s="152" t="s">
        <v>61</v>
      </c>
      <c r="B9" s="153"/>
      <c r="C9" s="154"/>
      <c r="D9" s="21" t="s">
        <v>87</v>
      </c>
      <c r="E9" s="23"/>
      <c r="F9" s="30"/>
      <c r="G9" s="23"/>
      <c r="H9" s="32"/>
      <c r="I9" s="35">
        <f>IF(D9="○",1,0)+IF(E9="○",1,0)+IF(F9="○",1,0)+IF(G9="○",1,0)+IF(H9="○",1,0)</f>
        <v>0</v>
      </c>
      <c r="J9" s="15">
        <f>IF(D9="●",1,0)+IF(E9="●",1,0)+IF(F9="●",1,0)+IF(G9="●",1,0)+IF(H9="●",1,0)</f>
        <v>1</v>
      </c>
      <c r="K9" s="16">
        <f>IF(D9="△",1,0)+IF(E9="△",1,0)+IF(F9="△",1,0)+IF(G9="△",1,0)+IF(H9="△",1,0)</f>
        <v>0</v>
      </c>
      <c r="L9" s="10">
        <f>IF(D9="",1,0)+IF(E9="",1,0)+IF(F9="",1,0)+IF(G9="",1,0)+IF(H9="",1,0)-1</f>
        <v>3</v>
      </c>
      <c r="M9" s="10"/>
      <c r="N9" s="10">
        <v>1</v>
      </c>
      <c r="O9" s="65" t="s">
        <v>21</v>
      </c>
    </row>
    <row r="10" spans="1:15" ht="20.25" customHeight="1">
      <c r="A10" s="116" t="s">
        <v>62</v>
      </c>
      <c r="B10" s="141"/>
      <c r="C10" s="142"/>
      <c r="D10" s="21"/>
      <c r="E10" s="23" t="s">
        <v>118</v>
      </c>
      <c r="F10" s="23"/>
      <c r="G10" s="30"/>
      <c r="H10" s="53" t="s">
        <v>86</v>
      </c>
      <c r="I10" s="35">
        <f>IF(D10="○",1,0)+IF(E10="○",1,0)+IF(F10="○",1,0)+IF(G10="○",1,0)+IF(H10="○",1,0)</f>
        <v>2</v>
      </c>
      <c r="J10" s="17">
        <f>IF(D10="●",1,0)+IF(E10="●",1,0)+IF(F10="●",1,0)+IF(G10="●",1,0)+IF(H10="●",1,0)</f>
        <v>0</v>
      </c>
      <c r="K10" s="16">
        <f>IF(D10="△",1,0)+IF(E10="△",1,0)+IF(F10="△",1,0)+IF(G10="△",1,0)+IF(H10="△",1,0)</f>
        <v>0</v>
      </c>
      <c r="L10" s="10">
        <f>IF(D10="",1,0)+IF(E10="",1,0)+IF(F10="",1,0)+IF(G10="",1,0)+IF(H10="",1,0)-1</f>
        <v>2</v>
      </c>
      <c r="M10" s="10"/>
      <c r="N10" s="10">
        <v>1</v>
      </c>
      <c r="O10" s="65" t="s">
        <v>22</v>
      </c>
    </row>
    <row r="11" spans="1:14" ht="20.25" customHeight="1" thickBot="1">
      <c r="A11" s="163" t="s">
        <v>63</v>
      </c>
      <c r="B11" s="164"/>
      <c r="C11" s="165"/>
      <c r="D11" s="28" t="s">
        <v>131</v>
      </c>
      <c r="E11" s="24"/>
      <c r="F11" s="27"/>
      <c r="G11" s="113" t="s">
        <v>87</v>
      </c>
      <c r="H11" s="49"/>
      <c r="I11" s="36">
        <f>IF(D11="○",1,0)+IF(E11="○",1,0)+IF(F11="○",1,0)+IF(G11="○",1,0)+IF(H11="○",1,0)</f>
        <v>1</v>
      </c>
      <c r="J11" s="18">
        <f>IF(D11="●",1,0)+IF(E11="●",1,0)+IF(F11="●",1,0)+IF(G11="●",1,0)+IF(H11="●",1,0)</f>
        <v>1</v>
      </c>
      <c r="K11" s="19">
        <f>IF(D11="△",1,0)+IF(E11="△",1,0)+IF(F11="△",1,0)+IF(G11="△",1,0)+IF(H11="△",1,0)</f>
        <v>0</v>
      </c>
      <c r="L11" s="11">
        <f>IF(D11="",1,0)+IF(E11="",1,0)+IF(F11="",1,0)+IF(G11="",1,0)+IF(H11="",1,0)-1</f>
        <v>2</v>
      </c>
      <c r="M11" s="11"/>
      <c r="N11" s="11"/>
    </row>
    <row r="12" spans="1:14" ht="20.25" customHeight="1" thickBot="1">
      <c r="A12" s="93" t="s">
        <v>79</v>
      </c>
      <c r="B12" s="25"/>
      <c r="C12" s="26"/>
      <c r="D12" s="37"/>
      <c r="E12" s="37"/>
      <c r="F12" s="37"/>
      <c r="G12" s="60"/>
      <c r="H12" s="38"/>
      <c r="I12" s="166" t="s">
        <v>26</v>
      </c>
      <c r="J12" s="166"/>
      <c r="K12" s="167"/>
      <c r="L12" s="67">
        <f>SUM(L7:L11)/2</f>
        <v>6</v>
      </c>
      <c r="N12" s="67">
        <f>SUM(N7:N11)</f>
        <v>4</v>
      </c>
    </row>
    <row r="13" spans="1:14" ht="16.5" customHeight="1" thickBot="1">
      <c r="A13" s="8" t="str">
        <f>'北海道・東北'!A13</f>
        <v>＜先週の試合結果＞</v>
      </c>
      <c r="B13" s="8"/>
      <c r="N13" s="91"/>
    </row>
    <row r="14" spans="1:14" ht="16.5" customHeight="1" thickBot="1">
      <c r="A14" s="6" t="s">
        <v>1</v>
      </c>
      <c r="B14" s="20" t="s">
        <v>11</v>
      </c>
      <c r="C14" s="7" t="s">
        <v>2</v>
      </c>
      <c r="D14" s="123" t="s">
        <v>32</v>
      </c>
      <c r="E14" s="140"/>
      <c r="F14" s="140"/>
      <c r="G14" s="140"/>
      <c r="H14" s="140"/>
      <c r="I14" s="140"/>
      <c r="J14" s="140"/>
      <c r="K14" s="124"/>
      <c r="L14" s="123" t="s">
        <v>15</v>
      </c>
      <c r="M14" s="124"/>
      <c r="N14" s="68" t="s">
        <v>33</v>
      </c>
    </row>
    <row r="15" spans="1:14" ht="16.5" customHeight="1">
      <c r="A15" s="42"/>
      <c r="B15" s="43"/>
      <c r="C15" s="50"/>
      <c r="D15" s="126"/>
      <c r="E15" s="127"/>
      <c r="F15" s="127"/>
      <c r="G15" s="127"/>
      <c r="H15" s="127"/>
      <c r="I15" s="127"/>
      <c r="J15" s="127"/>
      <c r="K15" s="128"/>
      <c r="L15" s="117"/>
      <c r="M15" s="168"/>
      <c r="N15" s="84"/>
    </row>
    <row r="16" spans="1:14" ht="16.5" customHeight="1">
      <c r="A16" s="42"/>
      <c r="B16" s="43"/>
      <c r="C16" s="50"/>
      <c r="D16" s="126"/>
      <c r="E16" s="127"/>
      <c r="F16" s="127"/>
      <c r="G16" s="127"/>
      <c r="H16" s="127"/>
      <c r="I16" s="127"/>
      <c r="J16" s="127"/>
      <c r="K16" s="128"/>
      <c r="L16" s="135"/>
      <c r="M16" s="136"/>
      <c r="N16" s="69"/>
    </row>
    <row r="17" spans="1:14" ht="16.5" customHeight="1" thickBot="1">
      <c r="A17" s="45"/>
      <c r="B17" s="46"/>
      <c r="C17" s="71"/>
      <c r="D17" s="129"/>
      <c r="E17" s="130"/>
      <c r="F17" s="130"/>
      <c r="G17" s="130"/>
      <c r="H17" s="130"/>
      <c r="I17" s="130"/>
      <c r="J17" s="130"/>
      <c r="K17" s="131"/>
      <c r="L17" s="129"/>
      <c r="M17" s="131"/>
      <c r="N17" s="92"/>
    </row>
    <row r="18" spans="1:2" ht="16.5" customHeight="1" thickBot="1">
      <c r="A18" s="8" t="s">
        <v>5</v>
      </c>
      <c r="B18" s="8"/>
    </row>
    <row r="19" spans="1:14" ht="16.5" customHeight="1" thickBot="1">
      <c r="A19" s="6" t="s">
        <v>1</v>
      </c>
      <c r="B19" s="20" t="s">
        <v>11</v>
      </c>
      <c r="C19" s="7" t="s">
        <v>2</v>
      </c>
      <c r="D19" s="120" t="s">
        <v>3</v>
      </c>
      <c r="E19" s="121"/>
      <c r="F19" s="121"/>
      <c r="G19" s="121"/>
      <c r="H19" s="121"/>
      <c r="I19" s="121"/>
      <c r="J19" s="121"/>
      <c r="K19" s="122"/>
      <c r="L19" s="123" t="s">
        <v>15</v>
      </c>
      <c r="M19" s="124"/>
      <c r="N19" s="68" t="s">
        <v>33</v>
      </c>
    </row>
    <row r="20" spans="1:14" ht="16.5" customHeight="1">
      <c r="A20" s="42">
        <v>40307</v>
      </c>
      <c r="B20" s="43">
        <v>0.3958333333333333</v>
      </c>
      <c r="C20" s="50" t="s">
        <v>123</v>
      </c>
      <c r="D20" s="126" t="s">
        <v>134</v>
      </c>
      <c r="E20" s="127"/>
      <c r="F20" s="127"/>
      <c r="G20" s="127"/>
      <c r="H20" s="127"/>
      <c r="I20" s="127"/>
      <c r="J20" s="127"/>
      <c r="K20" s="128"/>
      <c r="L20" s="117" t="s">
        <v>92</v>
      </c>
      <c r="M20" s="168"/>
      <c r="N20" s="84" t="s">
        <v>124</v>
      </c>
    </row>
    <row r="21" spans="1:14" ht="13.5">
      <c r="A21" s="42">
        <v>40307</v>
      </c>
      <c r="B21" s="43">
        <v>0.5833333333333334</v>
      </c>
      <c r="C21" s="50" t="s">
        <v>127</v>
      </c>
      <c r="D21" s="126" t="s">
        <v>133</v>
      </c>
      <c r="E21" s="127"/>
      <c r="F21" s="127"/>
      <c r="G21" s="127"/>
      <c r="H21" s="127"/>
      <c r="I21" s="127"/>
      <c r="J21" s="127"/>
      <c r="K21" s="128"/>
      <c r="L21" s="126" t="s">
        <v>92</v>
      </c>
      <c r="M21" s="128"/>
      <c r="N21" s="70" t="s">
        <v>128</v>
      </c>
    </row>
    <row r="22" spans="1:14" ht="13.5">
      <c r="A22" s="42">
        <v>40314</v>
      </c>
      <c r="B22" s="43" t="s">
        <v>141</v>
      </c>
      <c r="C22" s="50" t="s">
        <v>135</v>
      </c>
      <c r="D22" s="126" t="s">
        <v>152</v>
      </c>
      <c r="E22" s="127"/>
      <c r="F22" s="127"/>
      <c r="G22" s="127"/>
      <c r="H22" s="127"/>
      <c r="I22" s="127"/>
      <c r="J22" s="127"/>
      <c r="K22" s="128"/>
      <c r="L22" s="135" t="s">
        <v>92</v>
      </c>
      <c r="M22" s="136"/>
      <c r="N22" s="69" t="s">
        <v>143</v>
      </c>
    </row>
    <row r="23" spans="1:14" ht="13.5">
      <c r="A23" s="42">
        <v>40314</v>
      </c>
      <c r="B23" s="43">
        <v>0.4583333333333333</v>
      </c>
      <c r="C23" s="50" t="s">
        <v>149</v>
      </c>
      <c r="D23" s="126" t="s">
        <v>150</v>
      </c>
      <c r="E23" s="127"/>
      <c r="F23" s="127"/>
      <c r="G23" s="127"/>
      <c r="H23" s="127"/>
      <c r="I23" s="127"/>
      <c r="J23" s="127"/>
      <c r="K23" s="128"/>
      <c r="L23" s="135" t="s">
        <v>92</v>
      </c>
      <c r="M23" s="136"/>
      <c r="N23" s="69" t="s">
        <v>142</v>
      </c>
    </row>
    <row r="24" spans="1:14" ht="13.5">
      <c r="A24" s="42"/>
      <c r="B24" s="43"/>
      <c r="C24" s="44"/>
      <c r="D24" s="126"/>
      <c r="E24" s="127"/>
      <c r="F24" s="127"/>
      <c r="G24" s="127"/>
      <c r="H24" s="127"/>
      <c r="I24" s="127"/>
      <c r="J24" s="127"/>
      <c r="K24" s="128"/>
      <c r="L24" s="135"/>
      <c r="M24" s="136"/>
      <c r="N24" s="69"/>
    </row>
    <row r="25" spans="1:14" ht="14.25" thickBot="1">
      <c r="A25" s="73"/>
      <c r="B25" s="74"/>
      <c r="C25" s="71"/>
      <c r="D25" s="132"/>
      <c r="E25" s="133"/>
      <c r="F25" s="133"/>
      <c r="G25" s="133"/>
      <c r="H25" s="133"/>
      <c r="I25" s="133"/>
      <c r="J25" s="133"/>
      <c r="K25" s="134"/>
      <c r="L25" s="129"/>
      <c r="M25" s="131"/>
      <c r="N25" s="92"/>
    </row>
    <row r="26" spans="1:12" ht="13.5">
      <c r="A26" s="1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</row>
    <row r="27" spans="1:12" ht="13.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</row>
    <row r="28" spans="1:12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</row>
    <row r="29" spans="1:12" ht="13.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</row>
    <row r="30" spans="1:12" ht="13.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</row>
    <row r="31" spans="1:12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</row>
    <row r="32" spans="1:12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</row>
    <row r="33" spans="1:12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</row>
    <row r="34" spans="1:12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</row>
    <row r="35" spans="1:12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</row>
    <row r="55" spans="1:12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</row>
    <row r="56" spans="1:12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</row>
    <row r="57" spans="1:12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</row>
    <row r="58" spans="1:12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</row>
    <row r="59" spans="1:12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</row>
    <row r="60" spans="1:12" ht="13.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</row>
    <row r="61" spans="4:12" ht="13.5">
      <c r="D61" s="5"/>
      <c r="E61" s="5"/>
      <c r="F61" s="5"/>
      <c r="G61" s="5"/>
      <c r="H61" s="5"/>
      <c r="I61" s="5"/>
      <c r="J61" s="5"/>
      <c r="K61" s="5"/>
      <c r="L61" s="5"/>
    </row>
    <row r="62" spans="4:12" ht="13.5">
      <c r="D62" s="5"/>
      <c r="E62" s="5"/>
      <c r="F62" s="5"/>
      <c r="G62" s="5"/>
      <c r="H62" s="5"/>
      <c r="I62" s="5"/>
      <c r="J62" s="5"/>
      <c r="K62" s="5"/>
      <c r="L62" s="5"/>
    </row>
    <row r="63" spans="4:12" ht="13.5">
      <c r="D63" s="5"/>
      <c r="E63" s="5"/>
      <c r="F63" s="5"/>
      <c r="G63" s="5"/>
      <c r="H63" s="5"/>
      <c r="I63" s="5"/>
      <c r="J63" s="5"/>
      <c r="K63" s="5"/>
      <c r="L63" s="5"/>
    </row>
  </sheetData>
  <mergeCells count="34">
    <mergeCell ref="D25:K25"/>
    <mergeCell ref="A11:C11"/>
    <mergeCell ref="D24:K24"/>
    <mergeCell ref="D21:K21"/>
    <mergeCell ref="D20:K20"/>
    <mergeCell ref="D15:K15"/>
    <mergeCell ref="D22:K22"/>
    <mergeCell ref="D23:K23"/>
    <mergeCell ref="A1:M1"/>
    <mergeCell ref="A9:C9"/>
    <mergeCell ref="A6:C6"/>
    <mergeCell ref="A10:C10"/>
    <mergeCell ref="A8:C8"/>
    <mergeCell ref="A7:C7"/>
    <mergeCell ref="I6:K6"/>
    <mergeCell ref="A2:M2"/>
    <mergeCell ref="I3:N3"/>
    <mergeCell ref="O5:Q5"/>
    <mergeCell ref="D14:K14"/>
    <mergeCell ref="I12:K12"/>
    <mergeCell ref="D19:K19"/>
    <mergeCell ref="D16:K16"/>
    <mergeCell ref="D17:K17"/>
    <mergeCell ref="L14:M14"/>
    <mergeCell ref="L16:M16"/>
    <mergeCell ref="L15:M15"/>
    <mergeCell ref="L21:M21"/>
    <mergeCell ref="L24:M24"/>
    <mergeCell ref="L25:M25"/>
    <mergeCell ref="L17:M17"/>
    <mergeCell ref="L19:M19"/>
    <mergeCell ref="L20:M20"/>
    <mergeCell ref="L22:M22"/>
    <mergeCell ref="L23:M23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Q15" sqref="Q15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7" width="5.125" style="1" customWidth="1"/>
    <col min="8" max="8" width="4.625" style="1" customWidth="1"/>
    <col min="9" max="11" width="5.25390625" style="1" customWidth="1"/>
    <col min="12" max="12" width="8.125" style="1" customWidth="1"/>
    <col min="13" max="16384" width="9.00390625" style="1" customWidth="1"/>
  </cols>
  <sheetData>
    <row r="1" spans="1:12" ht="31.5" customHeight="1">
      <c r="A1" s="119" t="str">
        <f>'北海道・東北'!A1</f>
        <v>第７回さわやかカップジュニアリーグ・予選ブロック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" customHeight="1">
      <c r="A2" s="155" t="str">
        <f>'北海道・東北'!A2</f>
        <v>2010年 4月18日～2010年 7月31日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9:14" ht="15" customHeight="1">
      <c r="I3" s="125" t="str">
        <f>'北海道・東北'!$H$3</f>
        <v>【2010.05.30現在】</v>
      </c>
      <c r="J3" s="125"/>
      <c r="K3" s="125"/>
      <c r="L3" s="125"/>
      <c r="M3" s="125"/>
      <c r="N3" s="125"/>
    </row>
    <row r="4" spans="8:11" ht="13.5" customHeight="1">
      <c r="H4" s="40"/>
      <c r="I4" s="40"/>
      <c r="J4" s="40"/>
      <c r="K4" s="40"/>
    </row>
    <row r="5" spans="1:17" ht="15" thickBot="1">
      <c r="A5" s="8" t="s">
        <v>64</v>
      </c>
      <c r="B5" s="8"/>
      <c r="O5" s="137" t="s">
        <v>17</v>
      </c>
      <c r="P5" s="137"/>
      <c r="Q5" s="137"/>
    </row>
    <row r="6" spans="1:18" s="41" customFormat="1" ht="27" customHeight="1" thickBot="1">
      <c r="A6" s="159"/>
      <c r="B6" s="160"/>
      <c r="C6" s="161"/>
      <c r="D6" s="3" t="s">
        <v>6</v>
      </c>
      <c r="E6" s="4" t="s">
        <v>69</v>
      </c>
      <c r="F6" s="4" t="s">
        <v>24</v>
      </c>
      <c r="G6" s="4" t="s">
        <v>29</v>
      </c>
      <c r="H6" s="31" t="s">
        <v>28</v>
      </c>
      <c r="I6" s="156" t="s">
        <v>10</v>
      </c>
      <c r="J6" s="157"/>
      <c r="K6" s="158"/>
      <c r="L6" s="9" t="s">
        <v>0</v>
      </c>
      <c r="M6" s="9" t="s">
        <v>4</v>
      </c>
      <c r="N6" s="89" t="s">
        <v>37</v>
      </c>
      <c r="O6" s="65" t="s">
        <v>18</v>
      </c>
      <c r="P6" s="1"/>
      <c r="Q6" s="1"/>
      <c r="R6" s="1"/>
    </row>
    <row r="7" spans="1:15" ht="20.25" customHeight="1">
      <c r="A7" s="146" t="s">
        <v>80</v>
      </c>
      <c r="B7" s="147"/>
      <c r="C7" s="148"/>
      <c r="D7" s="29"/>
      <c r="E7" s="105" t="s">
        <v>86</v>
      </c>
      <c r="F7" s="22"/>
      <c r="G7" s="22" t="s">
        <v>119</v>
      </c>
      <c r="H7" s="33" t="s">
        <v>86</v>
      </c>
      <c r="I7" s="34">
        <f>IF(D7="○",1,0)+IF(E7="○",1,0)+IF(F7="○",1,0)+IF(G7="○",1,0)+IF(H7="○",1,0)</f>
        <v>2</v>
      </c>
      <c r="J7" s="13">
        <f>IF(D7="●",1,0)+IF(E7="●",1,0)+IF(F7="●",1,0)+IF(G7="●",1,0)+IF(H7="●",1,0)</f>
        <v>1</v>
      </c>
      <c r="K7" s="14">
        <f>IF(D7="△",1,0)+IF(E7="△",1,0)+IF(F7="△",1,0)+IF(G7="△",1,0)+IF(H7="△",1,0)</f>
        <v>0</v>
      </c>
      <c r="L7" s="12">
        <f>IF(D7="",1,0)+IF(E7="",1,0)+IF(F7="",1,0)+IF(G7="",1,0)+IF(H7="",1,0)-1</f>
        <v>1</v>
      </c>
      <c r="M7" s="12"/>
      <c r="N7" s="12">
        <v>2</v>
      </c>
      <c r="O7" s="65" t="s">
        <v>19</v>
      </c>
    </row>
    <row r="8" spans="1:15" ht="20.25" customHeight="1">
      <c r="A8" s="149" t="s">
        <v>65</v>
      </c>
      <c r="B8" s="150"/>
      <c r="C8" s="151"/>
      <c r="D8" s="106" t="s">
        <v>87</v>
      </c>
      <c r="E8" s="30"/>
      <c r="F8" s="23" t="s">
        <v>86</v>
      </c>
      <c r="G8" s="23"/>
      <c r="H8" s="32"/>
      <c r="I8" s="35">
        <f>IF(D8="○",1,0)+IF(E8="○",1,0)+IF(F8="○",1,0)+IF(G8="○",1,0)+IF(H8="○",1,0)</f>
        <v>1</v>
      </c>
      <c r="J8" s="15">
        <f>IF(D8="●",1,0)+IF(E8="●",1,0)+IF(F8="●",1,0)+IF(G8="●",1,0)+IF(H8="●",1,0)</f>
        <v>1</v>
      </c>
      <c r="K8" s="16">
        <f>IF(D8="△",1,0)+IF(E8="△",1,0)+IF(F8="△",1,0)+IF(G8="△",1,0)+IF(H8="△",1,0)</f>
        <v>0</v>
      </c>
      <c r="L8" s="10">
        <f>IF(D8="",1,0)+IF(E8="",1,0)+IF(F8="",1,0)+IF(G8="",1,0)+IF(H8="",1,0)-1</f>
        <v>2</v>
      </c>
      <c r="M8" s="10"/>
      <c r="N8" s="10"/>
      <c r="O8" s="65" t="s">
        <v>20</v>
      </c>
    </row>
    <row r="9" spans="1:15" ht="20.25" customHeight="1">
      <c r="A9" s="152" t="s">
        <v>66</v>
      </c>
      <c r="B9" s="153"/>
      <c r="C9" s="154"/>
      <c r="D9" s="21"/>
      <c r="E9" s="23" t="s">
        <v>87</v>
      </c>
      <c r="F9" s="30"/>
      <c r="G9" s="23"/>
      <c r="H9" s="32"/>
      <c r="I9" s="35">
        <f>IF(D9="○",1,0)+IF(E9="○",1,0)+IF(F9="○",1,0)+IF(G9="○",1,0)+IF(H9="○",1,0)</f>
        <v>0</v>
      </c>
      <c r="J9" s="15">
        <f>IF(D9="●",1,0)+IF(E9="●",1,0)+IF(F9="●",1,0)+IF(G9="●",1,0)+IF(H9="●",1,0)</f>
        <v>1</v>
      </c>
      <c r="K9" s="16">
        <f>IF(D9="△",1,0)+IF(E9="△",1,0)+IF(F9="△",1,0)+IF(G9="△",1,0)+IF(H9="△",1,0)</f>
        <v>0</v>
      </c>
      <c r="L9" s="10">
        <f>IF(D9="",1,0)+IF(E9="",1,0)+IF(F9="",1,0)+IF(G9="",1,0)+IF(H9="",1,0)-1</f>
        <v>3</v>
      </c>
      <c r="M9" s="10"/>
      <c r="N9" s="10">
        <v>1</v>
      </c>
      <c r="O9" s="65" t="s">
        <v>21</v>
      </c>
    </row>
    <row r="10" spans="1:15" ht="20.25" customHeight="1">
      <c r="A10" s="116" t="s">
        <v>67</v>
      </c>
      <c r="B10" s="141"/>
      <c r="C10" s="142"/>
      <c r="D10" s="21" t="s">
        <v>118</v>
      </c>
      <c r="E10" s="23"/>
      <c r="F10" s="23"/>
      <c r="G10" s="30"/>
      <c r="H10" s="53"/>
      <c r="I10" s="35">
        <f>IF(D10="○",1,0)+IF(E10="○",1,0)+IF(F10="○",1,0)+IF(G10="○",1,0)+IF(H10="○",1,0)</f>
        <v>1</v>
      </c>
      <c r="J10" s="17">
        <f>IF(D10="●",1,0)+IF(E10="●",1,0)+IF(F10="●",1,0)+IF(G10="●",1,0)+IF(H10="●",1,0)</f>
        <v>0</v>
      </c>
      <c r="K10" s="16">
        <f>IF(D10="△",1,0)+IF(E10="△",1,0)+IF(F10="△",1,0)+IF(G10="△",1,0)+IF(H10="△",1,0)</f>
        <v>0</v>
      </c>
      <c r="L10" s="10">
        <f>IF(D10="",1,0)+IF(E10="",1,0)+IF(F10="",1,0)+IF(G10="",1,0)+IF(H10="",1,0)-1</f>
        <v>3</v>
      </c>
      <c r="M10" s="10"/>
      <c r="N10" s="10"/>
      <c r="O10" s="65" t="s">
        <v>22</v>
      </c>
    </row>
    <row r="11" spans="1:14" ht="20.25" customHeight="1" thickBot="1">
      <c r="A11" s="163" t="s">
        <v>68</v>
      </c>
      <c r="B11" s="164"/>
      <c r="C11" s="165"/>
      <c r="D11" s="28" t="s">
        <v>87</v>
      </c>
      <c r="E11" s="24"/>
      <c r="F11" s="27"/>
      <c r="G11" s="27"/>
      <c r="H11" s="49"/>
      <c r="I11" s="36">
        <f>IF(D11="○",1,0)+IF(E11="○",1,0)+IF(F11="○",1,0)+IF(G11="○",1,0)+IF(H11="○",1,0)</f>
        <v>0</v>
      </c>
      <c r="J11" s="18">
        <f>IF(D11="●",1,0)+IF(E11="●",1,0)+IF(F11="●",1,0)+IF(G11="●",1,0)+IF(H11="●",1,0)</f>
        <v>1</v>
      </c>
      <c r="K11" s="19">
        <f>IF(D11="△",1,0)+IF(E11="△",1,0)+IF(F11="△",1,0)+IF(G11="△",1,0)+IF(H11="△",1,0)</f>
        <v>0</v>
      </c>
      <c r="L11" s="11">
        <f>IF(D11="",1,0)+IF(E11="",1,0)+IF(F11="",1,0)+IF(G11="",1,0)+IF(H11="",1,0)-1</f>
        <v>3</v>
      </c>
      <c r="M11" s="11"/>
      <c r="N11" s="11">
        <v>1</v>
      </c>
    </row>
    <row r="12" spans="1:14" ht="20.25" customHeight="1" thickBot="1">
      <c r="A12" s="93" t="s">
        <v>79</v>
      </c>
      <c r="B12" s="25"/>
      <c r="C12" s="26"/>
      <c r="D12" s="37"/>
      <c r="E12" s="37"/>
      <c r="F12" s="37"/>
      <c r="G12" s="60"/>
      <c r="H12" s="38"/>
      <c r="I12" s="166" t="s">
        <v>26</v>
      </c>
      <c r="J12" s="166"/>
      <c r="K12" s="167"/>
      <c r="L12" s="67">
        <f>SUM(L7:L11)/2</f>
        <v>6</v>
      </c>
      <c r="N12" s="67">
        <f>SUM(N7:N11)</f>
        <v>4</v>
      </c>
    </row>
    <row r="13" spans="1:2" ht="16.5" customHeight="1" thickBot="1">
      <c r="A13" s="8" t="str">
        <f>'北海道・東北'!A13</f>
        <v>＜先週の試合結果＞</v>
      </c>
      <c r="B13" s="8"/>
    </row>
    <row r="14" spans="1:14" ht="16.5" customHeight="1" thickBot="1">
      <c r="A14" s="6" t="s">
        <v>1</v>
      </c>
      <c r="B14" s="20" t="s">
        <v>11</v>
      </c>
      <c r="C14" s="7" t="s">
        <v>2</v>
      </c>
      <c r="D14" s="123" t="s">
        <v>32</v>
      </c>
      <c r="E14" s="140"/>
      <c r="F14" s="140"/>
      <c r="G14" s="140"/>
      <c r="H14" s="140"/>
      <c r="I14" s="140"/>
      <c r="J14" s="140"/>
      <c r="K14" s="124"/>
      <c r="L14" s="123" t="s">
        <v>15</v>
      </c>
      <c r="M14" s="124"/>
      <c r="N14" s="68" t="s">
        <v>33</v>
      </c>
    </row>
    <row r="15" spans="1:14" ht="16.5" customHeight="1">
      <c r="A15" s="42">
        <v>40328</v>
      </c>
      <c r="B15" s="43">
        <v>0.4166666666666667</v>
      </c>
      <c r="C15" s="50" t="s">
        <v>157</v>
      </c>
      <c r="D15" s="126" t="s">
        <v>163</v>
      </c>
      <c r="E15" s="127"/>
      <c r="F15" s="127"/>
      <c r="G15" s="127"/>
      <c r="H15" s="127"/>
      <c r="I15" s="127"/>
      <c r="J15" s="127"/>
      <c r="K15" s="128"/>
      <c r="L15" s="126" t="s">
        <v>92</v>
      </c>
      <c r="M15" s="128"/>
      <c r="N15" s="69" t="s">
        <v>102</v>
      </c>
    </row>
    <row r="16" spans="1:14" ht="16.5" customHeight="1">
      <c r="A16" s="42"/>
      <c r="B16" s="43"/>
      <c r="C16" s="50"/>
      <c r="D16" s="126"/>
      <c r="E16" s="127"/>
      <c r="F16" s="127"/>
      <c r="G16" s="127"/>
      <c r="H16" s="127"/>
      <c r="I16" s="127"/>
      <c r="J16" s="127"/>
      <c r="K16" s="128"/>
      <c r="L16" s="126"/>
      <c r="M16" s="128"/>
      <c r="N16" s="69"/>
    </row>
    <row r="17" spans="1:14" ht="16.5" customHeight="1" thickBot="1">
      <c r="A17" s="45"/>
      <c r="B17" s="46"/>
      <c r="C17" s="71"/>
      <c r="D17" s="129"/>
      <c r="E17" s="130"/>
      <c r="F17" s="130"/>
      <c r="G17" s="130"/>
      <c r="H17" s="130"/>
      <c r="I17" s="130"/>
      <c r="J17" s="130"/>
      <c r="K17" s="131"/>
      <c r="L17" s="129"/>
      <c r="M17" s="131"/>
      <c r="N17" s="92"/>
    </row>
    <row r="18" spans="1:15" ht="16.5" customHeight="1" thickBot="1">
      <c r="A18" s="8" t="s">
        <v>5</v>
      </c>
      <c r="B18" s="8"/>
      <c r="O18" s="47"/>
    </row>
    <row r="19" spans="1:14" ht="16.5" customHeight="1" thickBot="1">
      <c r="A19" s="6" t="s">
        <v>1</v>
      </c>
      <c r="B19" s="20" t="s">
        <v>11</v>
      </c>
      <c r="C19" s="7" t="s">
        <v>2</v>
      </c>
      <c r="D19" s="120" t="s">
        <v>3</v>
      </c>
      <c r="E19" s="121"/>
      <c r="F19" s="121"/>
      <c r="G19" s="121"/>
      <c r="H19" s="121"/>
      <c r="I19" s="121"/>
      <c r="J19" s="121"/>
      <c r="K19" s="122"/>
      <c r="L19" s="123" t="s">
        <v>15</v>
      </c>
      <c r="M19" s="124"/>
      <c r="N19" s="68" t="s">
        <v>33</v>
      </c>
    </row>
    <row r="20" spans="1:14" ht="16.5" customHeight="1">
      <c r="A20" s="42">
        <v>40299</v>
      </c>
      <c r="B20" s="43">
        <v>0.625</v>
      </c>
      <c r="C20" s="50" t="s">
        <v>101</v>
      </c>
      <c r="D20" s="126" t="s">
        <v>125</v>
      </c>
      <c r="E20" s="127"/>
      <c r="F20" s="127"/>
      <c r="G20" s="127"/>
      <c r="H20" s="127"/>
      <c r="I20" s="127"/>
      <c r="J20" s="127"/>
      <c r="K20" s="128"/>
      <c r="L20" s="117" t="s">
        <v>92</v>
      </c>
      <c r="M20" s="168"/>
      <c r="N20" s="84" t="s">
        <v>102</v>
      </c>
    </row>
    <row r="21" spans="1:14" ht="16.5" customHeight="1">
      <c r="A21" s="42">
        <v>40306</v>
      </c>
      <c r="B21" s="43">
        <v>0.5416666666666666</v>
      </c>
      <c r="C21" s="50" t="s">
        <v>121</v>
      </c>
      <c r="D21" s="126" t="s">
        <v>136</v>
      </c>
      <c r="E21" s="127"/>
      <c r="F21" s="127"/>
      <c r="G21" s="127"/>
      <c r="H21" s="127"/>
      <c r="I21" s="127"/>
      <c r="J21" s="127"/>
      <c r="K21" s="128"/>
      <c r="L21" s="126" t="s">
        <v>92</v>
      </c>
      <c r="M21" s="128"/>
      <c r="N21" s="69" t="s">
        <v>122</v>
      </c>
    </row>
    <row r="22" spans="1:14" ht="16.5" customHeight="1">
      <c r="A22" s="42">
        <v>40314</v>
      </c>
      <c r="B22" s="43">
        <v>0.5555555555555556</v>
      </c>
      <c r="C22" s="50" t="s">
        <v>147</v>
      </c>
      <c r="D22" s="126" t="s">
        <v>155</v>
      </c>
      <c r="E22" s="127"/>
      <c r="F22" s="127"/>
      <c r="G22" s="127"/>
      <c r="H22" s="127"/>
      <c r="I22" s="127"/>
      <c r="J22" s="127"/>
      <c r="K22" s="128"/>
      <c r="L22" s="126" t="s">
        <v>92</v>
      </c>
      <c r="M22" s="128"/>
      <c r="N22" s="69" t="s">
        <v>148</v>
      </c>
    </row>
    <row r="23" spans="1:14" ht="16.5" customHeight="1">
      <c r="A23" s="42"/>
      <c r="B23" s="43"/>
      <c r="C23" s="50"/>
      <c r="D23" s="126"/>
      <c r="E23" s="127"/>
      <c r="F23" s="127"/>
      <c r="G23" s="127"/>
      <c r="H23" s="127"/>
      <c r="I23" s="127"/>
      <c r="J23" s="127"/>
      <c r="K23" s="128"/>
      <c r="L23" s="126"/>
      <c r="M23" s="128"/>
      <c r="N23" s="69"/>
    </row>
    <row r="24" spans="1:14" ht="16.5" customHeight="1" thickBot="1">
      <c r="A24" s="73"/>
      <c r="B24" s="74"/>
      <c r="C24" s="71"/>
      <c r="D24" s="132"/>
      <c r="E24" s="133"/>
      <c r="F24" s="133"/>
      <c r="G24" s="133"/>
      <c r="H24" s="133"/>
      <c r="I24" s="133"/>
      <c r="J24" s="133"/>
      <c r="K24" s="134"/>
      <c r="L24" s="129"/>
      <c r="M24" s="131"/>
      <c r="N24" s="92"/>
    </row>
    <row r="25" spans="1:12" ht="16.5" customHeight="1">
      <c r="A25" s="1"/>
      <c r="B25" s="1"/>
      <c r="C25" s="1"/>
      <c r="D25" s="5"/>
      <c r="E25" s="5"/>
      <c r="F25" s="5"/>
      <c r="G25" s="5"/>
      <c r="H25" s="5"/>
      <c r="I25" s="5"/>
      <c r="J25" s="5"/>
      <c r="K25" s="5"/>
      <c r="L25" s="5"/>
    </row>
    <row r="26" spans="1:12" ht="13.5">
      <c r="A26" s="1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</row>
    <row r="27" spans="1:11" ht="13.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</row>
    <row r="28" spans="1:11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</row>
    <row r="29" spans="1:11" ht="13.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</row>
    <row r="30" spans="1:11" ht="13.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</row>
    <row r="31" spans="1:11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</row>
    <row r="32" spans="1:11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</row>
    <row r="33" spans="1:11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</row>
    <row r="34" spans="1:11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</row>
    <row r="35" spans="1:11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</row>
    <row r="36" spans="1:11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</row>
    <row r="37" spans="1:11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</row>
    <row r="38" spans="1:11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</row>
    <row r="39" spans="1:11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</row>
    <row r="40" spans="1:11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</row>
    <row r="41" spans="1:11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</row>
    <row r="42" spans="1:11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</row>
    <row r="43" spans="1:11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</row>
    <row r="44" spans="1:11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</row>
    <row r="45" spans="1:11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</row>
    <row r="46" spans="1:11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</row>
    <row r="47" spans="1:11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</row>
    <row r="48" spans="1:11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</row>
    <row r="49" spans="1:11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</row>
    <row r="50" spans="1:11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</row>
    <row r="51" spans="1:11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</row>
    <row r="52" spans="1:11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</row>
    <row r="53" spans="1:11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</row>
    <row r="54" spans="1:11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</row>
    <row r="55" spans="1:11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</row>
    <row r="56" spans="1:11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</row>
    <row r="57" spans="1:11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</row>
    <row r="58" spans="1:11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</row>
    <row r="59" spans="1:11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</row>
    <row r="60" spans="1:11" ht="13.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</row>
    <row r="61" spans="1:11" ht="13.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</row>
    <row r="62" spans="1:11" ht="13.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</row>
    <row r="63" spans="4:11" ht="13.5">
      <c r="D63" s="5"/>
      <c r="E63" s="5"/>
      <c r="F63" s="5"/>
      <c r="G63" s="5"/>
      <c r="H63" s="5"/>
      <c r="I63" s="5"/>
      <c r="J63" s="5"/>
      <c r="K63" s="5"/>
    </row>
    <row r="64" spans="4:11" ht="13.5">
      <c r="D64" s="5"/>
      <c r="E64" s="5"/>
      <c r="F64" s="5"/>
      <c r="G64" s="5"/>
      <c r="H64" s="5"/>
      <c r="I64" s="5"/>
      <c r="J64" s="5"/>
      <c r="K64" s="5"/>
    </row>
    <row r="65" spans="4:11" ht="13.5">
      <c r="D65" s="5"/>
      <c r="E65" s="5"/>
      <c r="F65" s="5"/>
      <c r="G65" s="5"/>
      <c r="H65" s="5"/>
      <c r="I65" s="5"/>
      <c r="J65" s="5"/>
      <c r="K65" s="5"/>
    </row>
  </sheetData>
  <mergeCells count="32">
    <mergeCell ref="L23:M23"/>
    <mergeCell ref="L24:M24"/>
    <mergeCell ref="L17:M17"/>
    <mergeCell ref="L19:M19"/>
    <mergeCell ref="L20:M20"/>
    <mergeCell ref="L21:M21"/>
    <mergeCell ref="D15:K15"/>
    <mergeCell ref="L15:M15"/>
    <mergeCell ref="O5:Q5"/>
    <mergeCell ref="I6:K6"/>
    <mergeCell ref="D14:K14"/>
    <mergeCell ref="I12:K12"/>
    <mergeCell ref="L14:M14"/>
    <mergeCell ref="A1:L1"/>
    <mergeCell ref="A11:C11"/>
    <mergeCell ref="A6:C6"/>
    <mergeCell ref="A7:C7"/>
    <mergeCell ref="A8:C8"/>
    <mergeCell ref="A9:C9"/>
    <mergeCell ref="A10:C10"/>
    <mergeCell ref="A2:L2"/>
    <mergeCell ref="I3:N3"/>
    <mergeCell ref="D16:K16"/>
    <mergeCell ref="L16:M16"/>
    <mergeCell ref="D24:K24"/>
    <mergeCell ref="D17:K17"/>
    <mergeCell ref="D21:K21"/>
    <mergeCell ref="D22:K22"/>
    <mergeCell ref="D20:K20"/>
    <mergeCell ref="D23:K23"/>
    <mergeCell ref="D19:K19"/>
    <mergeCell ref="L22:M22"/>
  </mergeCell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T1" sqref="T1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11" width="5.125" style="1" customWidth="1"/>
    <col min="12" max="12" width="6.50390625" style="1" customWidth="1"/>
    <col min="13" max="13" width="8.125" style="1" customWidth="1"/>
    <col min="14" max="16384" width="9.00390625" style="1" customWidth="1"/>
  </cols>
  <sheetData>
    <row r="1" spans="1:13" ht="31.5" customHeight="1">
      <c r="A1" s="119" t="str">
        <f>'北海道・東北'!A1</f>
        <v>第７回さわやかカップジュニアリーグ・予選ブロック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 customHeight="1">
      <c r="A2" s="155" t="str">
        <f>'北海道・東北'!A2</f>
        <v>2010年 4月18日～2010年 7月31日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9:15" ht="15" customHeight="1">
      <c r="I3" s="125" t="str">
        <f>'北海道・東北'!$H$3</f>
        <v>【2010.05.30現在】</v>
      </c>
      <c r="J3" s="125"/>
      <c r="K3" s="125"/>
      <c r="L3" s="125"/>
      <c r="M3" s="125"/>
      <c r="N3" s="125"/>
      <c r="O3" s="125"/>
    </row>
    <row r="4" spans="9:12" ht="13.5" customHeight="1">
      <c r="I4" s="40"/>
      <c r="J4" s="40"/>
      <c r="K4" s="40"/>
      <c r="L4" s="40"/>
    </row>
    <row r="5" spans="1:18" ht="15" thickBot="1">
      <c r="A5" s="8" t="s">
        <v>81</v>
      </c>
      <c r="B5" s="8"/>
      <c r="P5" s="137" t="s">
        <v>17</v>
      </c>
      <c r="Q5" s="137"/>
      <c r="R5" s="137"/>
    </row>
    <row r="6" spans="1:18" s="41" customFormat="1" ht="27" customHeight="1" thickBot="1">
      <c r="A6" s="159"/>
      <c r="B6" s="160"/>
      <c r="C6" s="161"/>
      <c r="D6" s="57" t="s">
        <v>25</v>
      </c>
      <c r="E6" s="4" t="s">
        <v>76</v>
      </c>
      <c r="F6" s="4" t="s">
        <v>77</v>
      </c>
      <c r="G6" s="4" t="s">
        <v>78</v>
      </c>
      <c r="H6" s="31" t="s">
        <v>12</v>
      </c>
      <c r="I6" s="54" t="s">
        <v>13</v>
      </c>
      <c r="J6" s="156" t="s">
        <v>10</v>
      </c>
      <c r="K6" s="157"/>
      <c r="L6" s="158"/>
      <c r="M6" s="9" t="s">
        <v>0</v>
      </c>
      <c r="N6" s="9" t="s">
        <v>23</v>
      </c>
      <c r="O6" s="89" t="s">
        <v>37</v>
      </c>
      <c r="P6" s="65" t="s">
        <v>18</v>
      </c>
      <c r="Q6" s="1"/>
      <c r="R6" s="1"/>
    </row>
    <row r="7" spans="1:16" ht="20.25" customHeight="1">
      <c r="A7" s="146" t="s">
        <v>70</v>
      </c>
      <c r="B7" s="147"/>
      <c r="C7" s="148"/>
      <c r="D7" s="61"/>
      <c r="E7" s="22" t="s">
        <v>87</v>
      </c>
      <c r="F7" s="22"/>
      <c r="G7" s="22" t="s">
        <v>87</v>
      </c>
      <c r="H7" s="33"/>
      <c r="I7" s="66"/>
      <c r="J7" s="34">
        <f aca="true" t="shared" si="0" ref="J7:J12">IF(D7="○",1,0)+IF(E7="○",1,0)+IF(F7="○",1,0)+IF(G7="○",1,0)+IF(H7="○",1,0)+IF(I7="○",1,0)</f>
        <v>0</v>
      </c>
      <c r="K7" s="13">
        <f aca="true" t="shared" si="1" ref="K7:K12">IF(D7="●",1,0)+IF(E7="●",1,0)+IF(F7="●",1,0)+IF(G7="●",1,0)+IF(H7="●",1,0)+IF(I7="●",1,0)</f>
        <v>2</v>
      </c>
      <c r="L7" s="14">
        <f aca="true" t="shared" si="2" ref="L7:L12">IF(D7="△",1,0)+IF(E7="△",1,0)+IF(F7="△",1,0)+IF(G7="△",1,0)+IF(H7="△",1,0)+IF(I7="△",1,0)</f>
        <v>0</v>
      </c>
      <c r="M7" s="12">
        <f aca="true" t="shared" si="3" ref="M7:M12">IF(D7="",1,0)+IF(E7="",1,0)+IF(F7="",1,0)+IF(G7="",1,0)+IF(H7="",1,0)+IF(I7="",1,0)-1</f>
        <v>3</v>
      </c>
      <c r="N7" s="12"/>
      <c r="O7" s="12"/>
      <c r="P7" s="65" t="s">
        <v>19</v>
      </c>
    </row>
    <row r="8" spans="1:16" ht="20.25" customHeight="1">
      <c r="A8" s="149" t="s">
        <v>71</v>
      </c>
      <c r="B8" s="150"/>
      <c r="C8" s="151"/>
      <c r="D8" s="21" t="s">
        <v>86</v>
      </c>
      <c r="E8" s="62"/>
      <c r="F8" s="32" t="s">
        <v>131</v>
      </c>
      <c r="G8" s="32" t="s">
        <v>86</v>
      </c>
      <c r="H8" s="32"/>
      <c r="I8" s="114" t="s">
        <v>118</v>
      </c>
      <c r="J8" s="35">
        <f t="shared" si="0"/>
        <v>4</v>
      </c>
      <c r="K8" s="15">
        <f t="shared" si="1"/>
        <v>0</v>
      </c>
      <c r="L8" s="16">
        <f t="shared" si="2"/>
        <v>0</v>
      </c>
      <c r="M8" s="10">
        <f t="shared" si="3"/>
        <v>1</v>
      </c>
      <c r="N8" s="10"/>
      <c r="O8" s="10">
        <v>4</v>
      </c>
      <c r="P8" s="65" t="s">
        <v>20</v>
      </c>
    </row>
    <row r="9" spans="1:16" ht="20.25" customHeight="1">
      <c r="A9" s="149" t="s">
        <v>72</v>
      </c>
      <c r="B9" s="150"/>
      <c r="C9" s="151"/>
      <c r="D9" s="21"/>
      <c r="E9" s="23" t="s">
        <v>132</v>
      </c>
      <c r="F9" s="62"/>
      <c r="G9" s="32"/>
      <c r="H9" s="32" t="s">
        <v>87</v>
      </c>
      <c r="I9" s="55"/>
      <c r="J9" s="35">
        <f t="shared" si="0"/>
        <v>0</v>
      </c>
      <c r="K9" s="15">
        <f t="shared" si="1"/>
        <v>2</v>
      </c>
      <c r="L9" s="16">
        <f t="shared" si="2"/>
        <v>0</v>
      </c>
      <c r="M9" s="10">
        <f t="shared" si="3"/>
        <v>3</v>
      </c>
      <c r="N9" s="10"/>
      <c r="O9" s="90"/>
      <c r="P9" s="65" t="s">
        <v>21</v>
      </c>
    </row>
    <row r="10" spans="1:16" ht="20.25" customHeight="1">
      <c r="A10" s="152" t="s">
        <v>73</v>
      </c>
      <c r="B10" s="153"/>
      <c r="C10" s="169"/>
      <c r="D10" s="76" t="s">
        <v>86</v>
      </c>
      <c r="E10" s="23" t="s">
        <v>115</v>
      </c>
      <c r="F10" s="23"/>
      <c r="G10" s="62"/>
      <c r="H10" s="32"/>
      <c r="I10" s="63"/>
      <c r="J10" s="35">
        <f t="shared" si="0"/>
        <v>1</v>
      </c>
      <c r="K10" s="15">
        <f t="shared" si="1"/>
        <v>1</v>
      </c>
      <c r="L10" s="16">
        <f t="shared" si="2"/>
        <v>0</v>
      </c>
      <c r="M10" s="10">
        <f t="shared" si="3"/>
        <v>3</v>
      </c>
      <c r="N10" s="10"/>
      <c r="O10" s="10">
        <v>1</v>
      </c>
      <c r="P10" s="65" t="s">
        <v>22</v>
      </c>
    </row>
    <row r="11" spans="1:15" ht="20.25" customHeight="1">
      <c r="A11" s="170" t="s">
        <v>74</v>
      </c>
      <c r="B11" s="171"/>
      <c r="C11" s="172"/>
      <c r="D11" s="52"/>
      <c r="E11" s="77"/>
      <c r="F11" s="53" t="s">
        <v>86</v>
      </c>
      <c r="G11" s="53"/>
      <c r="H11" s="62"/>
      <c r="I11" s="63" t="s">
        <v>113</v>
      </c>
      <c r="J11" s="35">
        <f t="shared" si="0"/>
        <v>1</v>
      </c>
      <c r="K11" s="15">
        <f t="shared" si="1"/>
        <v>0</v>
      </c>
      <c r="L11" s="16">
        <f t="shared" si="2"/>
        <v>1</v>
      </c>
      <c r="M11" s="10">
        <f t="shared" si="3"/>
        <v>3</v>
      </c>
      <c r="N11" s="10"/>
      <c r="O11" s="10">
        <v>2</v>
      </c>
    </row>
    <row r="12" spans="1:15" ht="20.25" customHeight="1" thickBot="1">
      <c r="A12" s="163" t="s">
        <v>75</v>
      </c>
      <c r="B12" s="164"/>
      <c r="C12" s="165"/>
      <c r="D12" s="28"/>
      <c r="E12" s="115" t="s">
        <v>115</v>
      </c>
      <c r="F12" s="27"/>
      <c r="G12" s="27"/>
      <c r="H12" s="86" t="s">
        <v>113</v>
      </c>
      <c r="I12" s="64"/>
      <c r="J12" s="58">
        <f t="shared" si="0"/>
        <v>0</v>
      </c>
      <c r="K12" s="18">
        <f t="shared" si="1"/>
        <v>1</v>
      </c>
      <c r="L12" s="59">
        <f t="shared" si="2"/>
        <v>1</v>
      </c>
      <c r="M12" s="56">
        <f t="shared" si="3"/>
        <v>3</v>
      </c>
      <c r="N12" s="56"/>
      <c r="O12" s="56"/>
    </row>
    <row r="13" spans="1:15" ht="20.25" customHeight="1" thickBot="1">
      <c r="A13" s="93" t="s">
        <v>79</v>
      </c>
      <c r="B13" s="25"/>
      <c r="C13" s="25"/>
      <c r="D13" s="37"/>
      <c r="E13" s="37"/>
      <c r="F13" s="37"/>
      <c r="G13" s="37"/>
      <c r="H13" s="37"/>
      <c r="I13" s="37"/>
      <c r="J13" s="166" t="s">
        <v>26</v>
      </c>
      <c r="K13" s="166"/>
      <c r="L13" s="167"/>
      <c r="M13" s="67">
        <f>SUM(M7:M12)/2</f>
        <v>8</v>
      </c>
      <c r="N13" s="39"/>
      <c r="O13" s="67">
        <f>SUM(O7:O12)</f>
        <v>7</v>
      </c>
    </row>
    <row r="14" spans="1:15" ht="16.5" customHeight="1" thickBot="1">
      <c r="A14" s="8" t="str">
        <f>'北海道・東北'!A13</f>
        <v>＜先週の試合結果＞</v>
      </c>
      <c r="B14" s="8"/>
      <c r="O14" s="91"/>
    </row>
    <row r="15" spans="1:15" ht="16.5" customHeight="1" thickBot="1">
      <c r="A15" s="6" t="s">
        <v>1</v>
      </c>
      <c r="B15" s="20" t="s">
        <v>11</v>
      </c>
      <c r="C15" s="7" t="s">
        <v>2</v>
      </c>
      <c r="D15" s="123" t="s">
        <v>32</v>
      </c>
      <c r="E15" s="140"/>
      <c r="F15" s="140"/>
      <c r="G15" s="140"/>
      <c r="H15" s="140"/>
      <c r="I15" s="140"/>
      <c r="J15" s="140"/>
      <c r="K15" s="124"/>
      <c r="L15" s="123" t="s">
        <v>15</v>
      </c>
      <c r="M15" s="124"/>
      <c r="N15" s="68" t="s">
        <v>33</v>
      </c>
      <c r="O15" s="47"/>
    </row>
    <row r="16" spans="1:16" ht="16.5" customHeight="1">
      <c r="A16" s="82">
        <v>40327</v>
      </c>
      <c r="B16" s="108">
        <v>0.6041666666666666</v>
      </c>
      <c r="C16" s="72" t="s">
        <v>103</v>
      </c>
      <c r="D16" s="117" t="s">
        <v>160</v>
      </c>
      <c r="E16" s="118"/>
      <c r="F16" s="118"/>
      <c r="G16" s="118"/>
      <c r="H16" s="118"/>
      <c r="I16" s="118"/>
      <c r="J16" s="118"/>
      <c r="K16" s="168"/>
      <c r="L16" s="117" t="s">
        <v>92</v>
      </c>
      <c r="M16" s="168"/>
      <c r="N16" s="84" t="s">
        <v>104</v>
      </c>
      <c r="O16" s="88"/>
      <c r="P16" s="87"/>
    </row>
    <row r="17" spans="1:16" ht="16.5" customHeight="1">
      <c r="A17" s="42"/>
      <c r="B17" s="81"/>
      <c r="C17" s="50"/>
      <c r="D17" s="179"/>
      <c r="E17" s="180"/>
      <c r="F17" s="180"/>
      <c r="G17" s="180"/>
      <c r="H17" s="180"/>
      <c r="I17" s="180"/>
      <c r="J17" s="180"/>
      <c r="K17" s="181"/>
      <c r="L17" s="135"/>
      <c r="M17" s="136"/>
      <c r="N17" s="69"/>
      <c r="O17" s="88"/>
      <c r="P17" s="87"/>
    </row>
    <row r="18" spans="1:16" ht="16.5" customHeight="1" thickBot="1">
      <c r="A18" s="45"/>
      <c r="B18" s="46"/>
      <c r="C18" s="71"/>
      <c r="D18" s="129"/>
      <c r="E18" s="130"/>
      <c r="F18" s="130"/>
      <c r="G18" s="130"/>
      <c r="H18" s="130"/>
      <c r="I18" s="130"/>
      <c r="J18" s="130"/>
      <c r="K18" s="131"/>
      <c r="L18" s="129"/>
      <c r="M18" s="131"/>
      <c r="N18" s="92"/>
      <c r="O18" s="88"/>
      <c r="P18" s="87"/>
    </row>
    <row r="19" spans="1:2" ht="16.5" customHeight="1" thickBot="1">
      <c r="A19" s="8" t="s">
        <v>5</v>
      </c>
      <c r="B19" s="8"/>
    </row>
    <row r="20" spans="1:15" ht="16.5" customHeight="1" thickBot="1">
      <c r="A20" s="6" t="s">
        <v>1</v>
      </c>
      <c r="B20" s="20" t="s">
        <v>11</v>
      </c>
      <c r="C20" s="7" t="s">
        <v>2</v>
      </c>
      <c r="D20" s="123" t="s">
        <v>3</v>
      </c>
      <c r="E20" s="140"/>
      <c r="F20" s="140"/>
      <c r="G20" s="140"/>
      <c r="H20" s="140"/>
      <c r="I20" s="140"/>
      <c r="J20" s="140"/>
      <c r="K20" s="124"/>
      <c r="L20" s="123" t="s">
        <v>15</v>
      </c>
      <c r="M20" s="124"/>
      <c r="N20" s="68" t="s">
        <v>33</v>
      </c>
      <c r="O20" s="47"/>
    </row>
    <row r="21" spans="1:15" ht="16.5" customHeight="1">
      <c r="A21" s="82">
        <v>40293</v>
      </c>
      <c r="B21" s="83">
        <v>0.5625</v>
      </c>
      <c r="C21" s="72" t="s">
        <v>93</v>
      </c>
      <c r="D21" s="173" t="s">
        <v>98</v>
      </c>
      <c r="E21" s="174"/>
      <c r="F21" s="174"/>
      <c r="G21" s="174"/>
      <c r="H21" s="174"/>
      <c r="I21" s="174"/>
      <c r="J21" s="174"/>
      <c r="K21" s="175"/>
      <c r="L21" s="117" t="s">
        <v>92</v>
      </c>
      <c r="M21" s="168"/>
      <c r="N21" s="84" t="s">
        <v>94</v>
      </c>
      <c r="O21" s="48"/>
    </row>
    <row r="22" spans="1:15" ht="16.5" customHeight="1">
      <c r="A22" s="80">
        <v>40297</v>
      </c>
      <c r="B22" s="109">
        <v>0.6041666666666666</v>
      </c>
      <c r="C22" s="50" t="s">
        <v>103</v>
      </c>
      <c r="D22" s="179" t="s">
        <v>159</v>
      </c>
      <c r="E22" s="180"/>
      <c r="F22" s="180"/>
      <c r="G22" s="180"/>
      <c r="H22" s="180"/>
      <c r="I22" s="180"/>
      <c r="J22" s="180"/>
      <c r="K22" s="181"/>
      <c r="L22" s="135" t="s">
        <v>92</v>
      </c>
      <c r="M22" s="136"/>
      <c r="N22" s="69" t="s">
        <v>104</v>
      </c>
      <c r="O22" s="48"/>
    </row>
    <row r="23" spans="1:15" ht="16.5" customHeight="1">
      <c r="A23" s="42">
        <v>40299</v>
      </c>
      <c r="B23" s="81">
        <v>0.5416666666666666</v>
      </c>
      <c r="C23" s="50" t="s">
        <v>105</v>
      </c>
      <c r="D23" s="179" t="s">
        <v>112</v>
      </c>
      <c r="E23" s="180"/>
      <c r="F23" s="180"/>
      <c r="G23" s="180"/>
      <c r="H23" s="180"/>
      <c r="I23" s="180"/>
      <c r="J23" s="180"/>
      <c r="K23" s="181"/>
      <c r="L23" s="135" t="s">
        <v>92</v>
      </c>
      <c r="M23" s="136"/>
      <c r="N23" s="69" t="s">
        <v>106</v>
      </c>
      <c r="O23" s="48"/>
    </row>
    <row r="24" spans="1:15" ht="16.5" customHeight="1">
      <c r="A24" s="42">
        <v>40302</v>
      </c>
      <c r="B24" s="43">
        <v>0.6041666666666666</v>
      </c>
      <c r="C24" s="44" t="s">
        <v>103</v>
      </c>
      <c r="D24" s="176" t="s">
        <v>158</v>
      </c>
      <c r="E24" s="177"/>
      <c r="F24" s="177"/>
      <c r="G24" s="177"/>
      <c r="H24" s="177"/>
      <c r="I24" s="177"/>
      <c r="J24" s="177"/>
      <c r="K24" s="178"/>
      <c r="L24" s="126" t="s">
        <v>92</v>
      </c>
      <c r="M24" s="128"/>
      <c r="N24" s="70" t="s">
        <v>104</v>
      </c>
      <c r="O24" s="47"/>
    </row>
    <row r="25" spans="1:16" ht="16.5" customHeight="1">
      <c r="A25" s="80">
        <v>40306</v>
      </c>
      <c r="B25" s="109">
        <v>0.5833333333333334</v>
      </c>
      <c r="C25" s="50" t="s">
        <v>103</v>
      </c>
      <c r="D25" s="135" t="s">
        <v>129</v>
      </c>
      <c r="E25" s="162"/>
      <c r="F25" s="162"/>
      <c r="G25" s="162"/>
      <c r="H25" s="162"/>
      <c r="I25" s="162"/>
      <c r="J25" s="162"/>
      <c r="K25" s="136"/>
      <c r="L25" s="135" t="s">
        <v>92</v>
      </c>
      <c r="M25" s="136"/>
      <c r="N25" s="69" t="s">
        <v>104</v>
      </c>
      <c r="O25" s="88"/>
      <c r="P25" s="87"/>
    </row>
    <row r="26" spans="1:16" ht="16.5" customHeight="1">
      <c r="A26" s="80">
        <v>40307</v>
      </c>
      <c r="B26" s="109">
        <v>0.625</v>
      </c>
      <c r="C26" s="50" t="s">
        <v>105</v>
      </c>
      <c r="D26" s="179" t="s">
        <v>137</v>
      </c>
      <c r="E26" s="180"/>
      <c r="F26" s="180"/>
      <c r="G26" s="180"/>
      <c r="H26" s="180"/>
      <c r="I26" s="180"/>
      <c r="J26" s="180"/>
      <c r="K26" s="181"/>
      <c r="L26" s="135" t="s">
        <v>92</v>
      </c>
      <c r="M26" s="136"/>
      <c r="N26" s="69" t="s">
        <v>106</v>
      </c>
      <c r="O26" s="88"/>
      <c r="P26" s="87"/>
    </row>
    <row r="27" spans="1:15" ht="16.5" customHeight="1" thickBot="1">
      <c r="A27" s="73"/>
      <c r="B27" s="74"/>
      <c r="C27" s="71"/>
      <c r="D27" s="132"/>
      <c r="E27" s="133"/>
      <c r="F27" s="133"/>
      <c r="G27" s="133"/>
      <c r="H27" s="133"/>
      <c r="I27" s="133"/>
      <c r="J27" s="133"/>
      <c r="K27" s="134"/>
      <c r="L27" s="132"/>
      <c r="M27" s="134"/>
      <c r="N27" s="75"/>
      <c r="O27" s="85"/>
    </row>
    <row r="28" spans="1:12" ht="13.5">
      <c r="A28" s="1"/>
      <c r="B28" s="1"/>
      <c r="C28" s="1"/>
      <c r="L28" s="5"/>
    </row>
    <row r="29" spans="1:12" ht="13.5">
      <c r="A29" s="1"/>
      <c r="B29" s="1"/>
      <c r="C29" s="1"/>
      <c r="L29" s="5"/>
    </row>
    <row r="30" spans="1:12" ht="13.5">
      <c r="A30" s="1"/>
      <c r="B30" s="1"/>
      <c r="C30" s="1"/>
      <c r="L30" s="5"/>
    </row>
    <row r="31" spans="1:12" ht="13.5">
      <c r="A31" s="1"/>
      <c r="B31" s="1"/>
      <c r="C31" s="1"/>
      <c r="L31" s="5"/>
    </row>
    <row r="32" spans="1:12" ht="13.5">
      <c r="A32" s="1"/>
      <c r="B32" s="1"/>
      <c r="C32" s="1"/>
      <c r="L32" s="5"/>
    </row>
    <row r="33" spans="1:12" ht="13.5">
      <c r="A33" s="1"/>
      <c r="B33" s="1"/>
      <c r="C33" s="1"/>
      <c r="L33" s="5"/>
    </row>
    <row r="34" spans="1:12" ht="13.5">
      <c r="A34" s="1"/>
      <c r="B34" s="1"/>
      <c r="C34" s="1"/>
      <c r="L34" s="5"/>
    </row>
    <row r="35" spans="1:12" ht="13.5">
      <c r="A35" s="1"/>
      <c r="B35" s="1"/>
      <c r="C35" s="1"/>
      <c r="L35" s="5"/>
    </row>
    <row r="36" spans="1:12" ht="13.5">
      <c r="A36" s="1"/>
      <c r="B36" s="1"/>
      <c r="C36" s="1"/>
      <c r="L36" s="5"/>
    </row>
    <row r="37" spans="1:12" ht="13.5">
      <c r="A37" s="1"/>
      <c r="B37" s="1"/>
      <c r="C37" s="1"/>
      <c r="L37" s="5"/>
    </row>
    <row r="38" spans="1:12" ht="13.5">
      <c r="A38" s="1"/>
      <c r="B38" s="1"/>
      <c r="C38" s="1"/>
      <c r="L38" s="5"/>
    </row>
    <row r="39" spans="1:12" ht="13.5">
      <c r="A39" s="1"/>
      <c r="B39" s="1"/>
      <c r="C39" s="1"/>
      <c r="L39" s="5"/>
    </row>
    <row r="40" spans="1:12" ht="13.5">
      <c r="A40" s="1"/>
      <c r="B40" s="1"/>
      <c r="C40" s="1"/>
      <c r="L40" s="5"/>
    </row>
    <row r="41" spans="1:12" ht="13.5">
      <c r="A41" s="1"/>
      <c r="B41" s="1"/>
      <c r="C41" s="1"/>
      <c r="L41" s="5"/>
    </row>
    <row r="42" spans="1:12" ht="13.5">
      <c r="A42" s="1"/>
      <c r="B42" s="1"/>
      <c r="C42" s="1"/>
      <c r="L42" s="5"/>
    </row>
    <row r="43" spans="1:12" ht="13.5">
      <c r="A43" s="1"/>
      <c r="B43" s="1"/>
      <c r="C43" s="1"/>
      <c r="L43" s="5"/>
    </row>
    <row r="44" spans="1:12" ht="13.5">
      <c r="A44" s="1"/>
      <c r="B44" s="1"/>
      <c r="C44" s="1"/>
      <c r="L44" s="5"/>
    </row>
    <row r="45" spans="1:12" ht="13.5">
      <c r="A45" s="1"/>
      <c r="B45" s="1"/>
      <c r="C45" s="1"/>
      <c r="L45" s="5"/>
    </row>
    <row r="46" spans="1:12" ht="13.5">
      <c r="A46" s="1"/>
      <c r="B46" s="1"/>
      <c r="C46" s="1"/>
      <c r="L46" s="5"/>
    </row>
    <row r="47" spans="1:12" ht="13.5">
      <c r="A47" s="1"/>
      <c r="B47" s="1"/>
      <c r="C47" s="1"/>
      <c r="L47" s="5"/>
    </row>
    <row r="48" spans="1:12" ht="13.5">
      <c r="A48" s="1"/>
      <c r="B48" s="1"/>
      <c r="C48" s="1"/>
      <c r="L48" s="5"/>
    </row>
    <row r="49" spans="1:12" ht="13.5">
      <c r="A49" s="1"/>
      <c r="B49" s="1"/>
      <c r="C49" s="1"/>
      <c r="L49" s="5"/>
    </row>
    <row r="50" spans="1:12" ht="13.5">
      <c r="A50" s="1"/>
      <c r="B50" s="1"/>
      <c r="C50" s="1"/>
      <c r="L50" s="5"/>
    </row>
    <row r="51" spans="1:12" ht="13.5">
      <c r="A51" s="1"/>
      <c r="B51" s="1"/>
      <c r="C51" s="1"/>
      <c r="L51" s="5"/>
    </row>
    <row r="52" spans="1:12" ht="13.5">
      <c r="A52" s="1"/>
      <c r="B52" s="1"/>
      <c r="C52" s="1"/>
      <c r="L52" s="5"/>
    </row>
    <row r="53" spans="1:12" ht="13.5">
      <c r="A53" s="1"/>
      <c r="B53" s="1"/>
      <c r="C53" s="1"/>
      <c r="L53" s="5"/>
    </row>
    <row r="54" spans="1:12" ht="13.5">
      <c r="A54" s="1"/>
      <c r="B54" s="1"/>
      <c r="C54" s="1"/>
      <c r="L54" s="5"/>
    </row>
    <row r="55" spans="1:12" ht="13.5">
      <c r="A55" s="1"/>
      <c r="B55" s="1"/>
      <c r="C55" s="1"/>
      <c r="L55" s="5"/>
    </row>
    <row r="56" spans="1:12" ht="13.5">
      <c r="A56" s="1"/>
      <c r="B56" s="1"/>
      <c r="C56" s="1"/>
      <c r="L56" s="5"/>
    </row>
    <row r="57" spans="1:12" ht="13.5">
      <c r="A57" s="1"/>
      <c r="B57" s="1"/>
      <c r="C57" s="1"/>
      <c r="L57" s="5"/>
    </row>
    <row r="58" spans="1:12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</row>
    <row r="59" spans="1:12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</row>
    <row r="60" spans="1:12" ht="13.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</row>
    <row r="61" spans="1:12" ht="13.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</row>
    <row r="62" spans="1:12" ht="13.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</row>
    <row r="63" spans="1:12" ht="13.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</row>
    <row r="64" spans="4:12" ht="13.5">
      <c r="D64" s="5"/>
      <c r="E64" s="5"/>
      <c r="F64" s="5"/>
      <c r="G64" s="5"/>
      <c r="H64" s="5"/>
      <c r="I64" s="5"/>
      <c r="J64" s="5"/>
      <c r="K64" s="5"/>
      <c r="L64" s="5"/>
    </row>
    <row r="65" spans="4:12" ht="13.5">
      <c r="D65" s="5"/>
      <c r="E65" s="5"/>
      <c r="F65" s="5"/>
      <c r="G65" s="5"/>
      <c r="H65" s="5"/>
      <c r="I65" s="5"/>
      <c r="J65" s="5"/>
      <c r="K65" s="5"/>
      <c r="L65" s="5"/>
    </row>
    <row r="66" spans="4:12" ht="13.5">
      <c r="D66" s="5"/>
      <c r="E66" s="5"/>
      <c r="F66" s="5"/>
      <c r="G66" s="5"/>
      <c r="H66" s="5"/>
      <c r="I66" s="5"/>
      <c r="J66" s="5"/>
      <c r="K66" s="5"/>
      <c r="L66" s="5"/>
    </row>
  </sheetData>
  <mergeCells count="37">
    <mergeCell ref="D25:K25"/>
    <mergeCell ref="L25:M25"/>
    <mergeCell ref="D26:K26"/>
    <mergeCell ref="L26:M26"/>
    <mergeCell ref="L22:M22"/>
    <mergeCell ref="D23:K23"/>
    <mergeCell ref="L23:M23"/>
    <mergeCell ref="A12:C12"/>
    <mergeCell ref="J13:L13"/>
    <mergeCell ref="D15:K15"/>
    <mergeCell ref="L15:M15"/>
    <mergeCell ref="P5:R5"/>
    <mergeCell ref="J6:L6"/>
    <mergeCell ref="D16:K16"/>
    <mergeCell ref="D18:K18"/>
    <mergeCell ref="D17:K17"/>
    <mergeCell ref="L17:M17"/>
    <mergeCell ref="L18:M18"/>
    <mergeCell ref="D27:K27"/>
    <mergeCell ref="D20:K20"/>
    <mergeCell ref="D21:K21"/>
    <mergeCell ref="L16:M16"/>
    <mergeCell ref="D24:K24"/>
    <mergeCell ref="L24:M24"/>
    <mergeCell ref="L27:M27"/>
    <mergeCell ref="L20:M20"/>
    <mergeCell ref="L21:M21"/>
    <mergeCell ref="D22:K22"/>
    <mergeCell ref="A1:M1"/>
    <mergeCell ref="A11:C11"/>
    <mergeCell ref="A6:C6"/>
    <mergeCell ref="A7:C7"/>
    <mergeCell ref="A8:C8"/>
    <mergeCell ref="A9:C9"/>
    <mergeCell ref="A10:C10"/>
    <mergeCell ref="A2:M2"/>
    <mergeCell ref="I3:O3"/>
  </mergeCells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D1" sqref="D1"/>
    </sheetView>
  </sheetViews>
  <sheetFormatPr defaultColWidth="9.00390625" defaultRowHeight="13.5"/>
  <cols>
    <col min="1" max="4" width="22.375" style="95" customWidth="1"/>
    <col min="5" max="5" width="20.125" style="95" customWidth="1"/>
    <col min="6" max="7" width="15.125" style="95" customWidth="1"/>
    <col min="8" max="8" width="11.375" style="95" customWidth="1"/>
    <col min="9" max="16384" width="9.00390625" style="95" customWidth="1"/>
  </cols>
  <sheetData>
    <row r="1" spans="1:5" ht="21.75">
      <c r="A1" s="94"/>
      <c r="E1" s="100"/>
    </row>
    <row r="2" spans="1:5" ht="25.5">
      <c r="A2" s="96"/>
      <c r="E2" s="101"/>
    </row>
    <row r="3" spans="1:5" ht="13.5">
      <c r="A3" s="97"/>
      <c r="E3" s="102"/>
    </row>
    <row r="4" spans="1:5" ht="13.5">
      <c r="A4" s="96"/>
      <c r="E4" s="102"/>
    </row>
    <row r="5" spans="1:5" ht="13.5">
      <c r="A5" s="96"/>
      <c r="E5" s="102"/>
    </row>
    <row r="6" spans="1:5" ht="13.5">
      <c r="A6" s="96"/>
      <c r="E6" s="102"/>
    </row>
    <row r="7" spans="1:5" ht="13.5">
      <c r="A7" s="96"/>
      <c r="E7" s="102"/>
    </row>
    <row r="8" spans="1:5" ht="13.5">
      <c r="A8" s="96"/>
      <c r="E8" s="102"/>
    </row>
    <row r="9" spans="1:5" ht="13.5">
      <c r="A9" s="96"/>
      <c r="E9" s="102"/>
    </row>
    <row r="10" spans="1:5" ht="13.5">
      <c r="A10" s="96"/>
      <c r="E10" s="102"/>
    </row>
    <row r="11" spans="1:5" ht="13.5">
      <c r="A11" s="96"/>
      <c r="E11" s="102"/>
    </row>
    <row r="12" spans="1:5" ht="13.5">
      <c r="A12" s="96"/>
      <c r="E12" s="102"/>
    </row>
    <row r="13" spans="1:5" ht="13.5">
      <c r="A13" s="96"/>
      <c r="E13" s="102"/>
    </row>
    <row r="14" spans="1:5" ht="13.5">
      <c r="A14" s="96"/>
      <c r="E14" s="102"/>
    </row>
    <row r="15" ht="13.5">
      <c r="A15" s="96"/>
    </row>
    <row r="16" ht="13.5">
      <c r="A16" s="96"/>
    </row>
    <row r="17" spans="1:5" ht="13.5">
      <c r="A17" s="96"/>
      <c r="E17" s="103"/>
    </row>
    <row r="18" spans="1:5" ht="13.5">
      <c r="A18" s="96"/>
      <c r="E18" s="102"/>
    </row>
    <row r="19" spans="1:5" ht="13.5">
      <c r="A19" s="96"/>
      <c r="E19" s="102"/>
    </row>
    <row r="20" spans="1:5" ht="13.5">
      <c r="A20" s="98"/>
      <c r="E20" s="102"/>
    </row>
    <row r="21" spans="1:5" ht="13.5">
      <c r="A21" s="96"/>
      <c r="E21" s="102"/>
    </row>
    <row r="22" spans="1:5" ht="13.5">
      <c r="A22" s="99"/>
      <c r="E22" s="102"/>
    </row>
    <row r="23" spans="1:5" ht="13.5">
      <c r="A23" s="99"/>
      <c r="E23" s="102"/>
    </row>
    <row r="24" ht="13.5">
      <c r="A24" s="99"/>
    </row>
    <row r="25" ht="13.5">
      <c r="A25" s="99"/>
    </row>
    <row r="26" spans="1:5" ht="13.5">
      <c r="A26" s="99"/>
      <c r="E26" s="103"/>
    </row>
    <row r="27" spans="1:5" ht="13.5">
      <c r="A27" s="98"/>
      <c r="E27" s="103"/>
    </row>
    <row r="28" spans="1:5" ht="13.5">
      <c r="A28" s="98"/>
      <c r="E28" s="103"/>
    </row>
    <row r="29" spans="1:5" ht="13.5">
      <c r="A29" s="98"/>
      <c r="E29" s="102"/>
    </row>
    <row r="30" spans="1:5" ht="13.5">
      <c r="A30" s="98"/>
      <c r="E30" s="102"/>
    </row>
    <row r="31" spans="1:5" ht="13.5">
      <c r="A31" s="98"/>
      <c r="E31" s="102"/>
    </row>
    <row r="32" spans="1:5" ht="13.5">
      <c r="A32" s="96"/>
      <c r="E32" s="102"/>
    </row>
    <row r="33" ht="13.5">
      <c r="A33" s="96"/>
    </row>
    <row r="34" spans="1:5" ht="13.5">
      <c r="A34" s="96"/>
      <c r="E34" s="102"/>
    </row>
    <row r="35" spans="1:5" ht="13.5">
      <c r="A35" s="96"/>
      <c r="E35" s="102"/>
    </row>
    <row r="36" spans="1:5" ht="13.5">
      <c r="A36" s="96"/>
      <c r="E36" s="102"/>
    </row>
    <row r="37" spans="1:5" ht="13.5">
      <c r="A37" s="96"/>
      <c r="E37" s="102"/>
    </row>
    <row r="38" ht="13.5">
      <c r="A38" s="96"/>
    </row>
    <row r="39" spans="1:5" ht="13.5">
      <c r="A39" s="96"/>
      <c r="E39" s="102"/>
    </row>
    <row r="40" spans="1:5" ht="13.5">
      <c r="A40" s="96"/>
      <c r="E40" s="102"/>
    </row>
    <row r="41" spans="1:5" ht="13.5">
      <c r="A41" s="96"/>
      <c r="E41" s="102"/>
    </row>
    <row r="42" spans="1:5" ht="13.5">
      <c r="A42" s="96"/>
      <c r="E42" s="102"/>
    </row>
    <row r="43" spans="1:5" ht="13.5">
      <c r="A43" s="96"/>
      <c r="E43" s="102"/>
    </row>
    <row r="44" spans="1:5" ht="13.5">
      <c r="A44" s="96"/>
      <c r="E44" s="102"/>
    </row>
    <row r="45" spans="1:5" ht="13.5">
      <c r="A45" s="96"/>
      <c r="E45" s="102"/>
    </row>
    <row r="46" spans="1:5" ht="13.5">
      <c r="A46" s="96"/>
      <c r="E46" s="102"/>
    </row>
    <row r="47" spans="1:5" ht="13.5">
      <c r="A47" s="96"/>
      <c r="E47" s="102"/>
    </row>
    <row r="48" spans="1:5" ht="13.5">
      <c r="A48" s="96"/>
      <c r="E48" s="102"/>
    </row>
    <row r="49" spans="1:5" ht="13.5">
      <c r="A49" s="96"/>
      <c r="E49" s="102"/>
    </row>
    <row r="50" ht="13.5">
      <c r="A50" s="96"/>
    </row>
    <row r="51" spans="1:5" ht="13.5">
      <c r="A51" s="96"/>
      <c r="E51" s="102"/>
    </row>
    <row r="52" ht="13.5">
      <c r="A52" s="96"/>
    </row>
    <row r="53" spans="1:5" ht="13.5">
      <c r="A53" s="96"/>
      <c r="E53" s="102"/>
    </row>
    <row r="54" ht="13.5">
      <c r="A54" s="96"/>
    </row>
    <row r="55" spans="1:5" ht="13.5">
      <c r="A55" s="96"/>
      <c r="E55" s="102"/>
    </row>
    <row r="56" ht="13.5">
      <c r="A56" s="96"/>
    </row>
    <row r="57" spans="1:5" ht="13.5">
      <c r="A57" s="96"/>
      <c r="E57" s="102"/>
    </row>
    <row r="58" ht="13.5">
      <c r="A58" s="96"/>
    </row>
    <row r="59" spans="1:5" ht="13.5">
      <c r="A59" s="96"/>
      <c r="E59" s="102"/>
    </row>
    <row r="60" ht="13.5">
      <c r="A60" s="96"/>
    </row>
    <row r="61" ht="13.5">
      <c r="A61" s="96"/>
    </row>
    <row r="62" ht="13.5">
      <c r="A62" s="96"/>
    </row>
    <row r="63" ht="13.5">
      <c r="A63" s="96"/>
    </row>
    <row r="64" spans="1:5" ht="13.5">
      <c r="A64" s="96"/>
      <c r="E64" s="104"/>
    </row>
    <row r="65" ht="13.5">
      <c r="A65" s="96"/>
    </row>
  </sheetData>
  <printOptions horizontalCentered="1"/>
  <pageMargins left="0.5905511811023623" right="0.3937007874015748" top="0.7874015748031497" bottom="0.7874015748031497" header="0.5118110236220472" footer="0.5118110236220472"/>
  <pageSetup orientation="portrait" paperSize="9" r:id="rId4"/>
  <drawing r:id="rId3"/>
  <legacyDrawing r:id="rId2"/>
  <oleObjects>
    <oleObject progId="文書" shapeId="3497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宮脇満</cp:lastModifiedBy>
  <cp:lastPrinted>2010-04-21T02:50:40Z</cp:lastPrinted>
  <dcterms:created xsi:type="dcterms:W3CDTF">2005-06-29T15:27:07Z</dcterms:created>
  <dcterms:modified xsi:type="dcterms:W3CDTF">2010-05-31T06:26:42Z</dcterms:modified>
  <cp:category/>
  <cp:version/>
  <cp:contentType/>
  <cp:contentStatus/>
</cp:coreProperties>
</file>